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hidePivotFieldList="1"/>
  <mc:AlternateContent xmlns:mc="http://schemas.openxmlformats.org/markup-compatibility/2006">
    <mc:Choice Requires="x15">
      <x15ac:absPath xmlns:x15ac="http://schemas.microsoft.com/office/spreadsheetml/2010/11/ac" url="C:\Users\Kankou-07-PC\Desktop\"/>
    </mc:Choice>
  </mc:AlternateContent>
  <xr:revisionPtr revIDLastSave="0" documentId="13_ncr:1_{EA60AA6B-B38F-4FEB-9685-EFCD3BFEE378}" xr6:coauthVersionLast="45" xr6:coauthVersionMax="45" xr10:uidLastSave="{00000000-0000-0000-0000-000000000000}"/>
  <bookViews>
    <workbookView xWindow="-120" yWindow="-120" windowWidth="29040" windowHeight="15840" xr2:uid="{00000000-000D-0000-FFFF-FFFF00000000}"/>
  </bookViews>
  <sheets>
    <sheet name="実績報告書+" sheetId="36" r:id="rId1"/>
    <sheet name="記入例" sheetId="3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37" l="1"/>
  <c r="K31" i="37"/>
  <c r="I31" i="37"/>
  <c r="AA30" i="37"/>
  <c r="Z30" i="37"/>
  <c r="Y30" i="37"/>
  <c r="X30" i="37"/>
  <c r="W30" i="37"/>
  <c r="V30" i="37"/>
  <c r="U30" i="37"/>
  <c r="AB30" i="37" s="1"/>
  <c r="T30" i="37"/>
  <c r="AC30" i="37" s="1"/>
  <c r="S30" i="37"/>
  <c r="R30" i="37"/>
  <c r="Q30" i="37"/>
  <c r="P30" i="37"/>
  <c r="M30" i="37"/>
  <c r="J30" i="37"/>
  <c r="AA29" i="37"/>
  <c r="AB29" i="37" s="1"/>
  <c r="Z29" i="37"/>
  <c r="Y29" i="37"/>
  <c r="X29" i="37"/>
  <c r="W29" i="37"/>
  <c r="V29" i="37"/>
  <c r="U29" i="37"/>
  <c r="T29" i="37"/>
  <c r="AC29" i="37" s="1"/>
  <c r="S29" i="37"/>
  <c r="R29" i="37"/>
  <c r="Q29" i="37"/>
  <c r="P29" i="37"/>
  <c r="M29" i="37"/>
  <c r="J29" i="37"/>
  <c r="AA28" i="37"/>
  <c r="AB28" i="37" s="1"/>
  <c r="Z28" i="37"/>
  <c r="Y28" i="37"/>
  <c r="X28" i="37"/>
  <c r="W28" i="37"/>
  <c r="V28" i="37"/>
  <c r="U28" i="37"/>
  <c r="T28" i="37"/>
  <c r="AC28" i="37" s="1"/>
  <c r="S28" i="37"/>
  <c r="R28" i="37"/>
  <c r="Q28" i="37"/>
  <c r="P28" i="37"/>
  <c r="M28" i="37"/>
  <c r="J28" i="37"/>
  <c r="AA27" i="37"/>
  <c r="AB27" i="37" s="1"/>
  <c r="Z27" i="37"/>
  <c r="Y27" i="37"/>
  <c r="X27" i="37"/>
  <c r="W27" i="37"/>
  <c r="V27" i="37"/>
  <c r="U27" i="37"/>
  <c r="T27" i="37"/>
  <c r="AC27" i="37" s="1"/>
  <c r="S27" i="37"/>
  <c r="R27" i="37"/>
  <c r="Q27" i="37"/>
  <c r="P27" i="37"/>
  <c r="M27" i="37"/>
  <c r="J27" i="37"/>
  <c r="AA26" i="37"/>
  <c r="AB26" i="37" s="1"/>
  <c r="Z26" i="37"/>
  <c r="Y26" i="37"/>
  <c r="X26" i="37"/>
  <c r="W26" i="37"/>
  <c r="V26" i="37"/>
  <c r="U26" i="37"/>
  <c r="T26" i="37"/>
  <c r="AC26" i="37" s="1"/>
  <c r="S26" i="37"/>
  <c r="R26" i="37"/>
  <c r="Q26" i="37"/>
  <c r="P26" i="37"/>
  <c r="M26" i="37"/>
  <c r="J26" i="37"/>
  <c r="AA25" i="37"/>
  <c r="AB25" i="37" s="1"/>
  <c r="Z25" i="37"/>
  <c r="Y25" i="37"/>
  <c r="X25" i="37"/>
  <c r="W25" i="37"/>
  <c r="V25" i="37"/>
  <c r="U25" i="37"/>
  <c r="T25" i="37"/>
  <c r="AC25" i="37" s="1"/>
  <c r="S25" i="37"/>
  <c r="R25" i="37"/>
  <c r="Q25" i="37"/>
  <c r="P25" i="37"/>
  <c r="M25" i="37"/>
  <c r="J25" i="37"/>
  <c r="AA24" i="37"/>
  <c r="AB24" i="37" s="1"/>
  <c r="Z24" i="37"/>
  <c r="Y24" i="37"/>
  <c r="X24" i="37"/>
  <c r="W24" i="37"/>
  <c r="V24" i="37"/>
  <c r="U24" i="37"/>
  <c r="T24" i="37"/>
  <c r="AC24" i="37" s="1"/>
  <c r="S24" i="37"/>
  <c r="R24" i="37"/>
  <c r="Q24" i="37"/>
  <c r="P24" i="37"/>
  <c r="M24" i="37"/>
  <c r="J24" i="37"/>
  <c r="AA23" i="37"/>
  <c r="AB23" i="37" s="1"/>
  <c r="Z23" i="37"/>
  <c r="Y23" i="37"/>
  <c r="X23" i="37"/>
  <c r="W23" i="37"/>
  <c r="V23" i="37"/>
  <c r="U23" i="37"/>
  <c r="T23" i="37"/>
  <c r="AC23" i="37" s="1"/>
  <c r="S23" i="37"/>
  <c r="R23" i="37"/>
  <c r="Q23" i="37"/>
  <c r="P23" i="37"/>
  <c r="M23" i="37"/>
  <c r="J23" i="37"/>
  <c r="AA22" i="37"/>
  <c r="AB22" i="37" s="1"/>
  <c r="Z22" i="37"/>
  <c r="Y22" i="37"/>
  <c r="X22" i="37"/>
  <c r="W22" i="37"/>
  <c r="V22" i="37"/>
  <c r="U22" i="37"/>
  <c r="T22" i="37"/>
  <c r="AC22" i="37" s="1"/>
  <c r="S22" i="37"/>
  <c r="R22" i="37"/>
  <c r="Q22" i="37"/>
  <c r="P22" i="37"/>
  <c r="M22" i="37"/>
  <c r="J22" i="37"/>
  <c r="AB21" i="37"/>
  <c r="AA21" i="37"/>
  <c r="Z21" i="37"/>
  <c r="Y21" i="37"/>
  <c r="X21" i="37"/>
  <c r="W21" i="37"/>
  <c r="V21" i="37"/>
  <c r="U21" i="37"/>
  <c r="T21" i="37"/>
  <c r="AC21" i="37" s="1"/>
  <c r="S21" i="37"/>
  <c r="R21" i="37"/>
  <c r="Q21" i="37"/>
  <c r="P21" i="37"/>
  <c r="M21" i="37"/>
  <c r="J21" i="37"/>
  <c r="AA20" i="37"/>
  <c r="AB20" i="37" s="1"/>
  <c r="Z20" i="37"/>
  <c r="Y20" i="37"/>
  <c r="X20" i="37"/>
  <c r="W20" i="37"/>
  <c r="V20" i="37"/>
  <c r="U20" i="37"/>
  <c r="T20" i="37"/>
  <c r="AC20" i="37" s="1"/>
  <c r="S20" i="37"/>
  <c r="R20" i="37"/>
  <c r="Q20" i="37"/>
  <c r="P20" i="37"/>
  <c r="M20" i="37"/>
  <c r="J20" i="37"/>
  <c r="AA19" i="37"/>
  <c r="AB19" i="37" s="1"/>
  <c r="Z19" i="37"/>
  <c r="Y19" i="37"/>
  <c r="X19" i="37"/>
  <c r="W19" i="37"/>
  <c r="V19" i="37"/>
  <c r="U19" i="37"/>
  <c r="T19" i="37"/>
  <c r="AC19" i="37" s="1"/>
  <c r="S19" i="37"/>
  <c r="R19" i="37"/>
  <c r="Q19" i="37"/>
  <c r="P19" i="37"/>
  <c r="M19" i="37"/>
  <c r="J19" i="37"/>
  <c r="AA18" i="37"/>
  <c r="AB18" i="37" s="1"/>
  <c r="Z18" i="37"/>
  <c r="Y18" i="37"/>
  <c r="X18" i="37"/>
  <c r="W18" i="37"/>
  <c r="V18" i="37"/>
  <c r="U18" i="37"/>
  <c r="T18" i="37"/>
  <c r="AC18" i="37" s="1"/>
  <c r="S18" i="37"/>
  <c r="R18" i="37"/>
  <c r="Q18" i="37"/>
  <c r="P18" i="37"/>
  <c r="M18" i="37"/>
  <c r="J18" i="37"/>
  <c r="AA17" i="37"/>
  <c r="Z17" i="37"/>
  <c r="Y17" i="37"/>
  <c r="X17" i="37"/>
  <c r="W17" i="37"/>
  <c r="V17" i="37"/>
  <c r="S17" i="37"/>
  <c r="T17" i="37" s="1"/>
  <c r="R17" i="37"/>
  <c r="Q17" i="37"/>
  <c r="P17" i="37"/>
  <c r="M17" i="37"/>
  <c r="J17" i="37"/>
  <c r="X16" i="37"/>
  <c r="Y16" i="37" s="1"/>
  <c r="Z16" i="37" s="1"/>
  <c r="AA16" i="37" s="1"/>
  <c r="W16" i="37"/>
  <c r="V16" i="37"/>
  <c r="S16" i="37"/>
  <c r="T16" i="37" s="1"/>
  <c r="R16" i="37"/>
  <c r="Q16" i="37"/>
  <c r="P16" i="37"/>
  <c r="M16" i="37"/>
  <c r="J16" i="37"/>
  <c r="AA15" i="37"/>
  <c r="AA31" i="37" s="1"/>
  <c r="Z15" i="37"/>
  <c r="Y15" i="37"/>
  <c r="X15" i="37"/>
  <c r="X31" i="37" s="1"/>
  <c r="W15" i="37"/>
  <c r="W31" i="37" s="1"/>
  <c r="V15" i="37"/>
  <c r="V31" i="37" s="1"/>
  <c r="S15" i="37"/>
  <c r="T15" i="37" s="1"/>
  <c r="R15" i="37"/>
  <c r="R31" i="37" s="1"/>
  <c r="Q15" i="37"/>
  <c r="Q31" i="37" s="1"/>
  <c r="P15" i="37"/>
  <c r="P31" i="37" s="1"/>
  <c r="M15" i="37"/>
  <c r="M31" i="37" s="1"/>
  <c r="J15" i="37"/>
  <c r="J31" i="37" s="1"/>
  <c r="T31" i="37" l="1"/>
  <c r="AC15" i="37"/>
  <c r="Y31" i="37"/>
  <c r="AC16" i="37"/>
  <c r="Z31" i="37"/>
  <c r="U16" i="37"/>
  <c r="AB16" i="37" s="1"/>
  <c r="AC17" i="37"/>
  <c r="U17" i="37"/>
  <c r="AB17" i="37" s="1"/>
  <c r="U15" i="37"/>
  <c r="S31" i="37"/>
  <c r="X30" i="36"/>
  <c r="X29" i="36"/>
  <c r="X28" i="36"/>
  <c r="X27" i="36"/>
  <c r="X26" i="36"/>
  <c r="X25" i="36"/>
  <c r="X24" i="36"/>
  <c r="X23" i="36"/>
  <c r="X22" i="36"/>
  <c r="X21" i="36"/>
  <c r="X20" i="36"/>
  <c r="X19" i="36"/>
  <c r="X18" i="36"/>
  <c r="X17" i="36"/>
  <c r="X16" i="36"/>
  <c r="X15" i="36"/>
  <c r="R30" i="36"/>
  <c r="R29" i="36"/>
  <c r="R28" i="36"/>
  <c r="R27" i="36"/>
  <c r="R26" i="36"/>
  <c r="R25" i="36"/>
  <c r="R24" i="36"/>
  <c r="R23" i="36"/>
  <c r="R22" i="36"/>
  <c r="R21" i="36"/>
  <c r="R20" i="36"/>
  <c r="R19" i="36"/>
  <c r="R18" i="36"/>
  <c r="R15" i="36"/>
  <c r="R17" i="36"/>
  <c r="R16" i="36"/>
  <c r="AC31" i="37" l="1"/>
  <c r="U31" i="37"/>
  <c r="AB15" i="37"/>
  <c r="AB31" i="37" s="1"/>
  <c r="AA30" i="36"/>
  <c r="Z30" i="36"/>
  <c r="Y30" i="36"/>
  <c r="W30" i="36"/>
  <c r="V30" i="36"/>
  <c r="U30" i="36"/>
  <c r="T30" i="36"/>
  <c r="S30" i="36"/>
  <c r="Q30" i="36"/>
  <c r="P30" i="36"/>
  <c r="AA29" i="36"/>
  <c r="Z29" i="36"/>
  <c r="Y29" i="36"/>
  <c r="W29" i="36"/>
  <c r="V29" i="36"/>
  <c r="U29" i="36"/>
  <c r="T29" i="36"/>
  <c r="S29" i="36"/>
  <c r="Q29" i="36"/>
  <c r="P29" i="36"/>
  <c r="AA28" i="36"/>
  <c r="Z28" i="36"/>
  <c r="Y28" i="36"/>
  <c r="W28" i="36"/>
  <c r="V28" i="36"/>
  <c r="U28" i="36"/>
  <c r="T28" i="36"/>
  <c r="S28" i="36"/>
  <c r="Q28" i="36"/>
  <c r="P28" i="36"/>
  <c r="AA27" i="36"/>
  <c r="Z27" i="36"/>
  <c r="Y27" i="36"/>
  <c r="W27" i="36"/>
  <c r="V27" i="36"/>
  <c r="U27" i="36"/>
  <c r="T27" i="36"/>
  <c r="S27" i="36"/>
  <c r="Q27" i="36"/>
  <c r="P27" i="36"/>
  <c r="AA26" i="36"/>
  <c r="Z26" i="36"/>
  <c r="Y26" i="36"/>
  <c r="W26" i="36"/>
  <c r="V26" i="36"/>
  <c r="U26" i="36"/>
  <c r="T26" i="36"/>
  <c r="S26" i="36"/>
  <c r="Q26" i="36"/>
  <c r="P26" i="36"/>
  <c r="AA25" i="36"/>
  <c r="Z25" i="36"/>
  <c r="Y25" i="36"/>
  <c r="W25" i="36"/>
  <c r="V25" i="36"/>
  <c r="U25" i="36"/>
  <c r="T25" i="36"/>
  <c r="S25" i="36"/>
  <c r="Q25" i="36"/>
  <c r="P25" i="36"/>
  <c r="AA24" i="36"/>
  <c r="Z24" i="36"/>
  <c r="Y24" i="36"/>
  <c r="W24" i="36"/>
  <c r="V24" i="36"/>
  <c r="U24" i="36"/>
  <c r="T24" i="36"/>
  <c r="S24" i="36"/>
  <c r="Q24" i="36"/>
  <c r="P24" i="36"/>
  <c r="AA23" i="36"/>
  <c r="Z23" i="36"/>
  <c r="Y23" i="36"/>
  <c r="W23" i="36"/>
  <c r="V23" i="36"/>
  <c r="U23" i="36"/>
  <c r="T23" i="36"/>
  <c r="S23" i="36"/>
  <c r="Q23" i="36"/>
  <c r="P23" i="36"/>
  <c r="AA22" i="36"/>
  <c r="Z22" i="36"/>
  <c r="Y22" i="36"/>
  <c r="W22" i="36"/>
  <c r="V22" i="36"/>
  <c r="U22" i="36"/>
  <c r="T22" i="36"/>
  <c r="S22" i="36"/>
  <c r="Q22" i="36"/>
  <c r="P22" i="36"/>
  <c r="AA21" i="36"/>
  <c r="Z21" i="36"/>
  <c r="Y21" i="36"/>
  <c r="W21" i="36"/>
  <c r="V21" i="36"/>
  <c r="U21" i="36"/>
  <c r="T21" i="36"/>
  <c r="S21" i="36"/>
  <c r="Q21" i="36"/>
  <c r="P21" i="36"/>
  <c r="AA20" i="36"/>
  <c r="Z20" i="36"/>
  <c r="Y20" i="36"/>
  <c r="W20" i="36"/>
  <c r="V20" i="36"/>
  <c r="U20" i="36"/>
  <c r="T20" i="36"/>
  <c r="S20" i="36"/>
  <c r="Q20" i="36"/>
  <c r="P20" i="36"/>
  <c r="AA19" i="36"/>
  <c r="Z19" i="36"/>
  <c r="Y19" i="36"/>
  <c r="W19" i="36"/>
  <c r="V19" i="36"/>
  <c r="U19" i="36"/>
  <c r="T19" i="36"/>
  <c r="S19" i="36"/>
  <c r="Q19" i="36"/>
  <c r="P19" i="36"/>
  <c r="AA18" i="36"/>
  <c r="Z18" i="36"/>
  <c r="Y18" i="36"/>
  <c r="W18" i="36"/>
  <c r="V18" i="36"/>
  <c r="U18" i="36"/>
  <c r="T18" i="36"/>
  <c r="S18" i="36"/>
  <c r="Q18" i="36"/>
  <c r="P18" i="36"/>
  <c r="AA17" i="36"/>
  <c r="Z17" i="36"/>
  <c r="Y17" i="36"/>
  <c r="W17" i="36"/>
  <c r="V17" i="36"/>
  <c r="S17" i="36"/>
  <c r="T17" i="36" s="1"/>
  <c r="P17" i="36"/>
  <c r="Y16" i="36"/>
  <c r="Z16" i="36" s="1"/>
  <c r="W16" i="36"/>
  <c r="V16" i="36"/>
  <c r="S16" i="36"/>
  <c r="T16" i="36" s="1"/>
  <c r="AC16" i="36" s="1"/>
  <c r="P16" i="36"/>
  <c r="Q15" i="36"/>
  <c r="P15" i="36"/>
  <c r="AA15" i="36"/>
  <c r="Z15" i="36"/>
  <c r="V15" i="36"/>
  <c r="Y15" i="36"/>
  <c r="AA16" i="36" l="1"/>
  <c r="U17" i="36"/>
  <c r="U16" i="36"/>
  <c r="Q16" i="36"/>
  <c r="Q17" i="36"/>
  <c r="S15" i="36"/>
  <c r="T15" i="36" s="1"/>
  <c r="W15" i="36"/>
  <c r="M18" i="36"/>
  <c r="M25" i="36"/>
  <c r="M26" i="36"/>
  <c r="M27" i="36"/>
  <c r="M28" i="36"/>
  <c r="M29" i="36"/>
  <c r="M30" i="36"/>
  <c r="M19" i="36"/>
  <c r="M20" i="36"/>
  <c r="M21" i="36"/>
  <c r="M22" i="36"/>
  <c r="M23" i="36"/>
  <c r="M24" i="36"/>
  <c r="U15" i="36" l="1"/>
  <c r="AB15" i="36" s="1"/>
  <c r="AC15" i="36"/>
  <c r="Y31" i="36"/>
  <c r="X31" i="36"/>
  <c r="R31" i="36"/>
  <c r="W31" i="36"/>
  <c r="Q31" i="36" l="1"/>
  <c r="V31" i="36"/>
  <c r="I31" i="36"/>
  <c r="Z31" i="36" l="1"/>
  <c r="P31" i="36"/>
  <c r="AB25" i="36"/>
  <c r="AB26" i="36"/>
  <c r="AB27" i="36"/>
  <c r="AB29" i="36"/>
  <c r="AB30" i="36"/>
  <c r="L31" i="36"/>
  <c r="K31" i="36"/>
  <c r="J30" i="36"/>
  <c r="J29" i="36"/>
  <c r="AB28" i="36"/>
  <c r="J28" i="36"/>
  <c r="J27" i="36"/>
  <c r="J26" i="36"/>
  <c r="J25" i="36"/>
  <c r="J24" i="36"/>
  <c r="J23" i="36"/>
  <c r="J22" i="36"/>
  <c r="J21" i="36"/>
  <c r="J20" i="36"/>
  <c r="J19" i="36"/>
  <c r="J18" i="36"/>
  <c r="J17" i="36"/>
  <c r="M17" i="36" s="1"/>
  <c r="J16" i="36"/>
  <c r="M16" i="36" s="1"/>
  <c r="J15" i="36"/>
  <c r="M15" i="36" s="1"/>
  <c r="AC24" i="36" l="1"/>
  <c r="AB24" i="36"/>
  <c r="AC23" i="36"/>
  <c r="AB23" i="36"/>
  <c r="AC22" i="36"/>
  <c r="AB22" i="36"/>
  <c r="AC21" i="36"/>
  <c r="AB21" i="36"/>
  <c r="AC20" i="36"/>
  <c r="AB20" i="36"/>
  <c r="AC19" i="36"/>
  <c r="AB19" i="36"/>
  <c r="AC18" i="36"/>
  <c r="AB18" i="36"/>
  <c r="AC17" i="36"/>
  <c r="AB17" i="36"/>
  <c r="AB16" i="36"/>
  <c r="T31" i="36"/>
  <c r="S31" i="36"/>
  <c r="AC25" i="36"/>
  <c r="AC26" i="36"/>
  <c r="AC27" i="36"/>
  <c r="AC28" i="36"/>
  <c r="AC29" i="36"/>
  <c r="AC30" i="36"/>
  <c r="J31" i="36"/>
  <c r="M31" i="36"/>
  <c r="U31" i="36" l="1"/>
  <c r="AA31" i="36"/>
  <c r="AB31" i="36"/>
  <c r="AC31" i="36"/>
</calcChain>
</file>

<file path=xl/sharedStrings.xml><?xml version="1.0" encoding="utf-8"?>
<sst xmlns="http://schemas.openxmlformats.org/spreadsheetml/2006/main" count="134" uniqueCount="69">
  <si>
    <t>合　計</t>
    <rPh sb="0" eb="1">
      <t>ア</t>
    </rPh>
    <rPh sb="2" eb="3">
      <t>ケイ</t>
    </rPh>
    <phoneticPr fontId="2"/>
  </si>
  <si>
    <t>泊数</t>
    <rPh sb="0" eb="1">
      <t>ハク</t>
    </rPh>
    <rPh sb="1" eb="2">
      <t>スウ</t>
    </rPh>
    <phoneticPr fontId="2"/>
  </si>
  <si>
    <t>人泊数</t>
    <rPh sb="0" eb="1">
      <t>ニン</t>
    </rPh>
    <rPh sb="1" eb="2">
      <t>ハク</t>
    </rPh>
    <rPh sb="2" eb="3">
      <t>スウ</t>
    </rPh>
    <phoneticPr fontId="2"/>
  </si>
  <si>
    <t>所在地</t>
    <rPh sb="0" eb="3">
      <t>ショザイチ</t>
    </rPh>
    <phoneticPr fontId="2"/>
  </si>
  <si>
    <t>名称</t>
    <rPh sb="0" eb="2">
      <t>メイショウ</t>
    </rPh>
    <phoneticPr fontId="2"/>
  </si>
  <si>
    <t>（旅行業登録番号：　　　　　　　　　　　　　）</t>
    <rPh sb="1" eb="3">
      <t>リョコウ</t>
    </rPh>
    <rPh sb="3" eb="4">
      <t>ギョウ</t>
    </rPh>
    <rPh sb="4" eb="6">
      <t>トウロク</t>
    </rPh>
    <rPh sb="6" eb="8">
      <t>バンゴウ</t>
    </rPh>
    <phoneticPr fontId="2"/>
  </si>
  <si>
    <t>　・セルが足りない場合は、適宜挿入して記入してください</t>
    <rPh sb="5" eb="6">
      <t>タ</t>
    </rPh>
    <rPh sb="9" eb="11">
      <t>バアイ</t>
    </rPh>
    <rPh sb="13" eb="15">
      <t>テキギ</t>
    </rPh>
    <rPh sb="15" eb="17">
      <t>ソウニュウ</t>
    </rPh>
    <rPh sb="19" eb="21">
      <t>キニュウ</t>
    </rPh>
    <phoneticPr fontId="2"/>
  </si>
  <si>
    <t>（記入に当たっての留意事項）</t>
    <rPh sb="1" eb="3">
      <t>キニュウ</t>
    </rPh>
    <rPh sb="4" eb="5">
      <t>ア</t>
    </rPh>
    <rPh sb="9" eb="11">
      <t>リュウイ</t>
    </rPh>
    <rPh sb="11" eb="13">
      <t>ジコウ</t>
    </rPh>
    <phoneticPr fontId="2"/>
  </si>
  <si>
    <t>代表者職氏名　　　　　　　　　　　　　　　印</t>
    <rPh sb="0" eb="3">
      <t>ダイヒョウシャ</t>
    </rPh>
    <rPh sb="3" eb="4">
      <t>ショク</t>
    </rPh>
    <rPh sb="4" eb="6">
      <t>シメイ</t>
    </rPh>
    <rPh sb="21" eb="22">
      <t>イン</t>
    </rPh>
    <phoneticPr fontId="2"/>
  </si>
  <si>
    <t>確認
番号</t>
    <rPh sb="0" eb="2">
      <t>カクニン</t>
    </rPh>
    <rPh sb="3" eb="5">
      <t>バンゴウ</t>
    </rPh>
    <phoneticPr fontId="2"/>
  </si>
  <si>
    <t>令和　年　月　日</t>
    <rPh sb="0" eb="2">
      <t>レイワ</t>
    </rPh>
    <rPh sb="3" eb="4">
      <t>ネン</t>
    </rPh>
    <rPh sb="5" eb="6">
      <t>ガツ</t>
    </rPh>
    <rPh sb="7" eb="8">
      <t>ニチ</t>
    </rPh>
    <phoneticPr fontId="2"/>
  </si>
  <si>
    <t>　公益社団法人今治地方観光協会　御中</t>
    <rPh sb="1" eb="3">
      <t>コウエキ</t>
    </rPh>
    <rPh sb="3" eb="5">
      <t>シャダン</t>
    </rPh>
    <rPh sb="5" eb="7">
      <t>ホウジン</t>
    </rPh>
    <rPh sb="7" eb="9">
      <t>イマバリ</t>
    </rPh>
    <rPh sb="9" eb="11">
      <t>チホウ</t>
    </rPh>
    <rPh sb="11" eb="13">
      <t>カンコウ</t>
    </rPh>
    <rPh sb="13" eb="15">
      <t>キョウカイ</t>
    </rPh>
    <rPh sb="16" eb="18">
      <t>オンチュウ</t>
    </rPh>
    <phoneticPr fontId="2"/>
  </si>
  <si>
    <t>大人</t>
    <rPh sb="0" eb="2">
      <t>オトナ</t>
    </rPh>
    <phoneticPr fontId="2"/>
  </si>
  <si>
    <t>子ども</t>
    <rPh sb="0" eb="1">
      <t>コ</t>
    </rPh>
    <phoneticPr fontId="2"/>
  </si>
  <si>
    <t>旅行商品名称</t>
    <rPh sb="0" eb="2">
      <t>リョコウ</t>
    </rPh>
    <rPh sb="2" eb="4">
      <t>ショウヒン</t>
    </rPh>
    <rPh sb="4" eb="6">
      <t>メイショウ</t>
    </rPh>
    <phoneticPr fontId="2"/>
  </si>
  <si>
    <t>お客様
居住地
（市名）</t>
    <rPh sb="1" eb="3">
      <t>キャクサマ</t>
    </rPh>
    <rPh sb="4" eb="7">
      <t>キョジュウチ</t>
    </rPh>
    <rPh sb="9" eb="11">
      <t>シメイ</t>
    </rPh>
    <rPh sb="10" eb="11">
      <t>メイ</t>
    </rPh>
    <phoneticPr fontId="2"/>
  </si>
  <si>
    <t>　・商品購入者に１予約ごと記入してください</t>
    <rPh sb="2" eb="4">
      <t>ショウヒン</t>
    </rPh>
    <rPh sb="4" eb="6">
      <t>コウニュウ</t>
    </rPh>
    <rPh sb="6" eb="7">
      <t>シャ</t>
    </rPh>
    <rPh sb="9" eb="11">
      <t>ヨヤク</t>
    </rPh>
    <rPh sb="13" eb="15">
      <t>キニュウ</t>
    </rPh>
    <phoneticPr fontId="2"/>
  </si>
  <si>
    <t>　・乳児などの商品購入代金等が発生しない者は人数にカウントしないでください</t>
    <rPh sb="2" eb="4">
      <t>ニュウジ</t>
    </rPh>
    <rPh sb="7" eb="9">
      <t>ショウヒン</t>
    </rPh>
    <rPh sb="9" eb="11">
      <t>コウニュウ</t>
    </rPh>
    <rPh sb="11" eb="13">
      <t>ダイキン</t>
    </rPh>
    <rPh sb="13" eb="14">
      <t>トウ</t>
    </rPh>
    <rPh sb="15" eb="17">
      <t>ハッセイ</t>
    </rPh>
    <rPh sb="20" eb="21">
      <t>シャ</t>
    </rPh>
    <rPh sb="22" eb="24">
      <t>ニンズウ</t>
    </rPh>
    <phoneticPr fontId="2"/>
  </si>
  <si>
    <t>　・今治市民への限定販売であるため、お客様の市内居住地（市名）を記入してください</t>
    <rPh sb="2" eb="5">
      <t>イマバリシ</t>
    </rPh>
    <rPh sb="8" eb="10">
      <t>ゲンテイ</t>
    </rPh>
    <rPh sb="10" eb="12">
      <t>ハンバイ</t>
    </rPh>
    <rPh sb="19" eb="21">
      <t>キャクサマ</t>
    </rPh>
    <rPh sb="22" eb="24">
      <t>シナイ</t>
    </rPh>
    <rPh sb="24" eb="26">
      <t>キョジュウ</t>
    </rPh>
    <rPh sb="26" eb="27">
      <t>チ</t>
    </rPh>
    <rPh sb="28" eb="30">
      <t>シメイ</t>
    </rPh>
    <rPh sb="29" eb="30">
      <t>メイ</t>
    </rPh>
    <rPh sb="32" eb="34">
      <t>キニュウ</t>
    </rPh>
    <phoneticPr fontId="2"/>
  </si>
  <si>
    <t>（様式第６号）</t>
    <rPh sb="1" eb="3">
      <t>ヨウシキ</t>
    </rPh>
    <rPh sb="3" eb="4">
      <t>ダイ</t>
    </rPh>
    <rPh sb="5" eb="6">
      <t>ゴウ</t>
    </rPh>
    <phoneticPr fontId="2"/>
  </si>
  <si>
    <t>（以下、内容に相違ないことを証明します。なお、新型コロナ感染拡大防止のため、氏名・住所・連絡先をご記入ください。）</t>
    <rPh sb="1" eb="3">
      <t>イカ</t>
    </rPh>
    <rPh sb="4" eb="6">
      <t>ナイヨウ</t>
    </rPh>
    <rPh sb="7" eb="9">
      <t>ソウイ</t>
    </rPh>
    <rPh sb="14" eb="16">
      <t>ショウメイ</t>
    </rPh>
    <rPh sb="23" eb="25">
      <t>シンガタ</t>
    </rPh>
    <rPh sb="28" eb="30">
      <t>カンセン</t>
    </rPh>
    <rPh sb="30" eb="32">
      <t>カクダイ</t>
    </rPh>
    <rPh sb="32" eb="34">
      <t>ボウシ</t>
    </rPh>
    <rPh sb="38" eb="40">
      <t>シメイ</t>
    </rPh>
    <rPh sb="41" eb="43">
      <t>ジュウショ</t>
    </rPh>
    <rPh sb="44" eb="47">
      <t>レンラクサキ</t>
    </rPh>
    <rPh sb="49" eb="51">
      <t>キニュウ</t>
    </rPh>
    <phoneticPr fontId="2"/>
  </si>
  <si>
    <t>催行日</t>
    <rPh sb="0" eb="2">
      <t>サイコウ</t>
    </rPh>
    <rPh sb="2" eb="3">
      <t>ニチ</t>
    </rPh>
    <phoneticPr fontId="2"/>
  </si>
  <si>
    <t>商品　　　　　　　　　　　　　　　　　　　　　　　　　　　　　　　　　　　　　　　　　　　　　　　　　　　　　　　　　　　　　　　　　　　　　　　　　　　　　　　　　　　　　　　　　　　　　　　　　　　　　　　　　販売者名</t>
    <rPh sb="0" eb="2">
      <t>ショウヒン</t>
    </rPh>
    <rPh sb="107" eb="109">
      <t>ハンバイ</t>
    </rPh>
    <rPh sb="109" eb="110">
      <t>シャ</t>
    </rPh>
    <rPh sb="110" eb="111">
      <t>メイ</t>
    </rPh>
    <phoneticPr fontId="2"/>
  </si>
  <si>
    <t>購入者住所（代表）</t>
    <rPh sb="0" eb="3">
      <t>コウニュウシャ</t>
    </rPh>
    <rPh sb="3" eb="5">
      <t>ジュウショ</t>
    </rPh>
    <rPh sb="6" eb="8">
      <t>ダイヒョウ</t>
    </rPh>
    <phoneticPr fontId="2"/>
  </si>
  <si>
    <t>購入者名（代表）</t>
    <rPh sb="0" eb="3">
      <t>コウニュウシャ</t>
    </rPh>
    <rPh sb="3" eb="4">
      <t>メイ</t>
    </rPh>
    <rPh sb="5" eb="7">
      <t>ダイヒョウ</t>
    </rPh>
    <phoneticPr fontId="2"/>
  </si>
  <si>
    <t>合計</t>
    <rPh sb="0" eb="2">
      <t>ゴウケイ</t>
    </rPh>
    <phoneticPr fontId="2"/>
  </si>
  <si>
    <t>宿泊施設名　　　　　　　　　　　　　　　　　　　　　　　　　　　　　　　　　　　　　　　　　　　　　　　　　　　　　　　　　　　　　　　　　　　　　　　　　　　　　　　　　　　　　　　　　　　　　　　　　　　　　　　　　　　　　　　　　　　　　　　　　　　　　　　　　　　　　　　　（泊する場合）</t>
    <rPh sb="142" eb="143">
      <t>ハク</t>
    </rPh>
    <rPh sb="145" eb="147">
      <t>バアイ</t>
    </rPh>
    <phoneticPr fontId="2"/>
  </si>
  <si>
    <t>月</t>
    <rPh sb="0" eb="1">
      <t>ツキ</t>
    </rPh>
    <phoneticPr fontId="2"/>
  </si>
  <si>
    <t>大人</t>
    <rPh sb="0" eb="2">
      <t>オトナ</t>
    </rPh>
    <phoneticPr fontId="2"/>
  </si>
  <si>
    <t>購入者情報</t>
    <rPh sb="0" eb="3">
      <t>コウニュウシャ</t>
    </rPh>
    <rPh sb="3" eb="5">
      <t>ジョウホウ</t>
    </rPh>
    <phoneticPr fontId="2"/>
  </si>
  <si>
    <t>【購入者（代表）の情報で可。新型コロナウイルス感染拡大防止のため、必ず、連絡先が分かるように記載ください。】</t>
    <phoneticPr fontId="2"/>
  </si>
  <si>
    <t>大人</t>
    <phoneticPr fontId="2"/>
  </si>
  <si>
    <t>子ども</t>
    <phoneticPr fontId="2"/>
  </si>
  <si>
    <t>旅行商品代金(円)</t>
    <phoneticPr fontId="2"/>
  </si>
  <si>
    <t>割引額</t>
    <rPh sb="0" eb="2">
      <t>ワリビキ</t>
    </rPh>
    <rPh sb="2" eb="3">
      <t>ガク</t>
    </rPh>
    <phoneticPr fontId="2"/>
  </si>
  <si>
    <t>【小計】</t>
    <rPh sb="1" eb="2">
      <t>ショウ</t>
    </rPh>
    <phoneticPr fontId="2"/>
  </si>
  <si>
    <t>【合計】</t>
    <rPh sb="1" eb="2">
      <t>ゴウ</t>
    </rPh>
    <phoneticPr fontId="2"/>
  </si>
  <si>
    <t>割引額
【合計】</t>
    <rPh sb="0" eb="2">
      <t>ワリビ</t>
    </rPh>
    <rPh sb="2" eb="3">
      <t>ガク</t>
    </rPh>
    <rPh sb="5" eb="6">
      <t>ゴウ</t>
    </rPh>
    <phoneticPr fontId="2"/>
  </si>
  <si>
    <t>税込
割引前
価格</t>
    <rPh sb="1" eb="2">
      <t>コミ</t>
    </rPh>
    <rPh sb="7" eb="9">
      <t>カカク</t>
    </rPh>
    <phoneticPr fontId="2"/>
  </si>
  <si>
    <t>税抜
割引前
価格</t>
    <rPh sb="7" eb="9">
      <t>カカク</t>
    </rPh>
    <phoneticPr fontId="2"/>
  </si>
  <si>
    <t>割引対象
お客様人数(人)</t>
    <rPh sb="0" eb="2">
      <t>ワリビ</t>
    </rPh>
    <rPh sb="2" eb="4">
      <t>タイショウ</t>
    </rPh>
    <rPh sb="6" eb="7">
      <t>キャク</t>
    </rPh>
    <rPh sb="7" eb="8">
      <t>サマ</t>
    </rPh>
    <rPh sb="8" eb="10">
      <t>ニンズウ</t>
    </rPh>
    <phoneticPr fontId="2"/>
  </si>
  <si>
    <t>連絡先
（電話・携帯）</t>
    <rPh sb="0" eb="2">
      <t>レンラク</t>
    </rPh>
    <rPh sb="2" eb="3">
      <t>サキ</t>
    </rPh>
    <rPh sb="5" eb="7">
      <t>デンワ</t>
    </rPh>
    <rPh sb="8" eb="10">
      <t>ケイタイ</t>
    </rPh>
    <phoneticPr fontId="2"/>
  </si>
  <si>
    <t>ふるさと魅力再発見の旅 実績報告書</t>
    <rPh sb="4" eb="6">
      <t>ミリョク</t>
    </rPh>
    <rPh sb="6" eb="9">
      <t>サイハッケン</t>
    </rPh>
    <rPh sb="10" eb="11">
      <t>タビ</t>
    </rPh>
    <rPh sb="12" eb="14">
      <t>ジッセキ</t>
    </rPh>
    <rPh sb="14" eb="17">
      <t>ホウコクショ</t>
    </rPh>
    <phoneticPr fontId="2"/>
  </si>
  <si>
    <t>一人あたり
税抜割引前
価格</t>
    <rPh sb="0" eb="2">
      <t>ヒトリ</t>
    </rPh>
    <rPh sb="12" eb="14">
      <t>カカク</t>
    </rPh>
    <phoneticPr fontId="2"/>
  </si>
  <si>
    <t>お一人様
旅行商品代金（円）</t>
    <phoneticPr fontId="2"/>
  </si>
  <si>
    <t>　・大人お一人様旅行商品代金、子どもお一人様旅行商品代金には、税込価格を記入してください</t>
    <rPh sb="2" eb="4">
      <t>オトナ</t>
    </rPh>
    <rPh sb="5" eb="8">
      <t>ヒトリサマ</t>
    </rPh>
    <rPh sb="8" eb="10">
      <t>リョコウ</t>
    </rPh>
    <rPh sb="10" eb="12">
      <t>ショウヒン</t>
    </rPh>
    <rPh sb="12" eb="14">
      <t>ダイキン</t>
    </rPh>
    <rPh sb="15" eb="16">
      <t>コ</t>
    </rPh>
    <rPh sb="19" eb="22">
      <t>ヒトリサマ</t>
    </rPh>
    <rPh sb="22" eb="24">
      <t>リョコウ</t>
    </rPh>
    <rPh sb="24" eb="26">
      <t>ショウヒン</t>
    </rPh>
    <rPh sb="26" eb="28">
      <t>ダイキン</t>
    </rPh>
    <rPh sb="31" eb="33">
      <t>ゼイコミ</t>
    </rPh>
    <rPh sb="33" eb="35">
      <t>カカク</t>
    </rPh>
    <rPh sb="36" eb="38">
      <t>キニュウ</t>
    </rPh>
    <phoneticPr fontId="2"/>
  </si>
  <si>
    <t>一人
あたり
割引額</t>
    <rPh sb="0" eb="2">
      <t>ヒトリ</t>
    </rPh>
    <rPh sb="7" eb="9">
      <t>ワリビキ</t>
    </rPh>
    <rPh sb="9" eb="10">
      <t>ガク</t>
    </rPh>
    <phoneticPr fontId="2"/>
  </si>
  <si>
    <t>　・割引額は本体価格（税別の金額）の２分の１となります（１０円未満切り捨て）</t>
    <rPh sb="2" eb="4">
      <t>ワリビキ</t>
    </rPh>
    <rPh sb="4" eb="5">
      <t>ガク</t>
    </rPh>
    <rPh sb="6" eb="8">
      <t>ホンタイ</t>
    </rPh>
    <rPh sb="8" eb="10">
      <t>カカク</t>
    </rPh>
    <rPh sb="11" eb="13">
      <t>ゼイベツ</t>
    </rPh>
    <rPh sb="14" eb="16">
      <t>キンガク</t>
    </rPh>
    <rPh sb="19" eb="20">
      <t>ブン</t>
    </rPh>
    <rPh sb="30" eb="31">
      <t>エン</t>
    </rPh>
    <rPh sb="31" eb="33">
      <t>ミマン</t>
    </rPh>
    <rPh sb="33" eb="34">
      <t>キ</t>
    </rPh>
    <rPh sb="35" eb="36">
      <t>ス</t>
    </rPh>
    <phoneticPr fontId="2"/>
  </si>
  <si>
    <t>今治市</t>
    <rPh sb="0" eb="3">
      <t>イマバリシ</t>
    </rPh>
    <phoneticPr fontId="2"/>
  </si>
  <si>
    <t>今治国際ホテル</t>
    <rPh sb="0" eb="2">
      <t>イマバリ</t>
    </rPh>
    <rPh sb="2" eb="4">
      <t>コクサイ</t>
    </rPh>
    <phoneticPr fontId="2"/>
  </si>
  <si>
    <t>今治国際ホテル宿泊とタオル美術館</t>
    <rPh sb="0" eb="2">
      <t>イマバリ</t>
    </rPh>
    <rPh sb="2" eb="4">
      <t>コクサイ</t>
    </rPh>
    <rPh sb="7" eb="9">
      <t>シュクハク</t>
    </rPh>
    <rPh sb="13" eb="16">
      <t>ビジュツカン</t>
    </rPh>
    <phoneticPr fontId="2"/>
  </si>
  <si>
    <t>南條</t>
    <rPh sb="0" eb="2">
      <t>ナンジョウ</t>
    </rPh>
    <phoneticPr fontId="2"/>
  </si>
  <si>
    <t>しまなみ太郎</t>
    <rPh sb="4" eb="6">
      <t>タロウ</t>
    </rPh>
    <phoneticPr fontId="2"/>
  </si>
  <si>
    <t>しまなみ花子</t>
    <rPh sb="4" eb="6">
      <t>ハナコ</t>
    </rPh>
    <phoneticPr fontId="2"/>
  </si>
  <si>
    <t>しまなみ海道</t>
    <rPh sb="4" eb="6">
      <t>カイドウ</t>
    </rPh>
    <phoneticPr fontId="2"/>
  </si>
  <si>
    <t>越智</t>
    <rPh sb="0" eb="2">
      <t>オチ</t>
    </rPh>
    <phoneticPr fontId="2"/>
  </si>
  <si>
    <t>関</t>
    <rPh sb="0" eb="1">
      <t>セキ</t>
    </rPh>
    <phoneticPr fontId="2"/>
  </si>
  <si>
    <t>M-１</t>
    <phoneticPr fontId="2"/>
  </si>
  <si>
    <t>M-４</t>
    <phoneticPr fontId="2"/>
  </si>
  <si>
    <t>ホテルアジュール汐の丸とクアハウス</t>
    <rPh sb="8" eb="9">
      <t>シオ</t>
    </rPh>
    <rPh sb="10" eb="11">
      <t>マル</t>
    </rPh>
    <phoneticPr fontId="2"/>
  </si>
  <si>
    <t>M-５</t>
    <phoneticPr fontId="2"/>
  </si>
  <si>
    <t>しまなみサイクリングと美人の湯　鈍川温泉</t>
    <rPh sb="11" eb="13">
      <t>ビジン</t>
    </rPh>
    <rPh sb="14" eb="15">
      <t>ユ</t>
    </rPh>
    <rPh sb="16" eb="18">
      <t>ニブカワ</t>
    </rPh>
    <rPh sb="18" eb="20">
      <t>オンセン</t>
    </rPh>
    <phoneticPr fontId="2"/>
  </si>
  <si>
    <t>ホテルアジュール汐の丸</t>
    <rPh sb="8" eb="9">
      <t>シオ</t>
    </rPh>
    <rPh sb="10" eb="11">
      <t>マル</t>
    </rPh>
    <phoneticPr fontId="2"/>
  </si>
  <si>
    <t>鈍川温泉ホテル</t>
    <rPh sb="0" eb="2">
      <t>ニブカワ</t>
    </rPh>
    <rPh sb="2" eb="4">
      <t>オンセン</t>
    </rPh>
    <phoneticPr fontId="2"/>
  </si>
  <si>
    <t>080-〇〇〇〇-〇〇〇〇</t>
    <phoneticPr fontId="2"/>
  </si>
  <si>
    <t>0898-〇〇-〇〇〇〇</t>
    <phoneticPr fontId="2"/>
  </si>
  <si>
    <t>今治市〇〇町丁目〇番地〇号</t>
    <rPh sb="0" eb="3">
      <t>イマバリシ</t>
    </rPh>
    <rPh sb="5" eb="8">
      <t>チョウチョウモク</t>
    </rPh>
    <rPh sb="6" eb="8">
      <t>チョウメ</t>
    </rPh>
    <rPh sb="9" eb="11">
      <t>バンチ</t>
    </rPh>
    <rPh sb="12" eb="13">
      <t>ゴウ</t>
    </rPh>
    <phoneticPr fontId="2"/>
  </si>
  <si>
    <t>今治市〇〇町丁目〇番地〇号</t>
    <phoneticPr fontId="2"/>
  </si>
  <si>
    <r>
      <t>ふるさと魅力再発見の旅 実績報告書　</t>
    </r>
    <r>
      <rPr>
        <sz val="22"/>
        <color rgb="FFFF0000"/>
        <rFont val="ＭＳ ゴシック"/>
        <family val="3"/>
        <charset val="128"/>
      </rPr>
      <t>※記載例</t>
    </r>
    <rPh sb="4" eb="6">
      <t>ミリョク</t>
    </rPh>
    <rPh sb="6" eb="9">
      <t>サイハッケン</t>
    </rPh>
    <rPh sb="10" eb="11">
      <t>タビ</t>
    </rPh>
    <rPh sb="12" eb="14">
      <t>ジッセキ</t>
    </rPh>
    <rPh sb="14" eb="17">
      <t>ホウコクショ</t>
    </rPh>
    <rPh sb="19" eb="21">
      <t>キサイ</t>
    </rPh>
    <rPh sb="21" eb="22">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</si>
</sst>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m/d;@"/>
    <numFmt numFmtId="177" formatCode="#,##0_);[Red]\(#,##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ゴシック"/>
      <family val="3"/>
      <charset val="128"/>
    </font>
    <font>
      <sz val="14"/>
      <color theme="1"/>
      <name val="ＭＳ ゴシック"/>
      <family val="3"/>
      <charset val="128"/>
    </font>
    <font>
      <sz val="20"/>
      <color theme="1"/>
      <name val="ＭＳ ゴシック"/>
      <family val="3"/>
      <charset val="128"/>
    </font>
    <font>
      <sz val="22"/>
      <color theme="1"/>
      <name val="ＭＳ ゴシック"/>
      <family val="3"/>
      <charset val="128"/>
    </font>
    <font>
      <sz val="20"/>
      <name val="ＭＳ ゴシック"/>
      <family val="3"/>
      <charset val="128"/>
    </font>
    <font>
      <sz val="18"/>
      <name val="ＭＳ ゴシック"/>
      <family val="3"/>
      <charset val="128"/>
    </font>
    <font>
      <sz val="11"/>
      <color theme="1"/>
      <name val="ＭＳ ゴシック"/>
      <family val="3"/>
      <charset val="128"/>
    </font>
    <font>
      <sz val="12"/>
      <color theme="1"/>
      <name val="ＭＳ ゴシック"/>
      <family val="3"/>
      <charset val="128"/>
    </font>
    <font>
      <sz val="12"/>
      <name val="ＭＳ ゴシック"/>
      <family val="3"/>
      <charset val="128"/>
    </font>
    <font>
      <sz val="9"/>
      <color theme="1"/>
      <name val="ＭＳ ゴシック"/>
      <family val="3"/>
      <charset val="128"/>
    </font>
    <font>
      <sz val="14"/>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sz val="11"/>
      <color rgb="FFFF0000"/>
      <name val="ＭＳ ゴシック"/>
      <family val="3"/>
      <charset val="128"/>
    </font>
    <font>
      <sz val="12"/>
      <color rgb="FFFF0000"/>
      <name val="ＭＳ ゴシック"/>
      <family val="3"/>
      <charset val="128"/>
    </font>
    <font>
      <sz val="22"/>
      <color rgb="FFFF0000"/>
      <name val="ＭＳ ゴシック"/>
      <family val="3"/>
      <charset val="128"/>
    </font>
    <font>
      <sz val="18"/>
      <color rgb="FFFF0000"/>
      <name val="ＭＳ ゴシック"/>
      <family val="3"/>
      <charset val="128"/>
    </font>
  </fonts>
  <fills count="4">
    <fill>
      <patternFill patternType="none"/>
    </fill>
    <fill>
      <patternFill patternType="gray125"/>
    </fill>
    <fill>
      <patternFill patternType="lightGray">
        <fgColor theme="9" tint="0.59996337778862885"/>
        <bgColor indexed="65"/>
      </patternFill>
    </fill>
    <fill>
      <patternFill patternType="solid">
        <fgColor theme="9" tint="0.79998168889431442"/>
        <bgColor indexed="64"/>
      </patternFill>
    </fill>
  </fills>
  <borders count="59">
    <border>
      <left/>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auto="1"/>
      </right>
      <top style="double">
        <color indexed="64"/>
      </top>
      <bottom style="thin">
        <color indexed="64"/>
      </bottom>
      <diagonal/>
    </border>
    <border>
      <left style="hair">
        <color auto="1"/>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indexed="64"/>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style="thin">
        <color auto="1"/>
      </top>
      <bottom style="double">
        <color indexed="64"/>
      </bottom>
      <diagonal/>
    </border>
    <border>
      <left style="hair">
        <color auto="1"/>
      </left>
      <right style="hair">
        <color auto="1"/>
      </right>
      <top style="thin">
        <color auto="1"/>
      </top>
      <bottom style="double">
        <color indexed="64"/>
      </bottom>
      <diagonal/>
    </border>
    <border>
      <left style="thin">
        <color indexed="64"/>
      </left>
      <right/>
      <top style="thin">
        <color auto="1"/>
      </top>
      <bottom style="double">
        <color indexed="64"/>
      </bottom>
      <diagonal/>
    </border>
    <border>
      <left/>
      <right style="thin">
        <color indexed="64"/>
      </right>
      <top style="thin">
        <color auto="1"/>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Up="1">
      <left style="thin">
        <color indexed="64"/>
      </left>
      <right style="hair">
        <color auto="1"/>
      </right>
      <top style="double">
        <color indexed="64"/>
      </top>
      <bottom style="thin">
        <color indexed="64"/>
      </bottom>
      <diagonal style="hair">
        <color indexed="64"/>
      </diagonal>
    </border>
    <border diagonalUp="1">
      <left style="hair">
        <color auto="1"/>
      </left>
      <right style="thin">
        <color indexed="64"/>
      </right>
      <top style="double">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medium">
        <color indexed="64"/>
      </left>
      <right style="thin">
        <color indexed="64"/>
      </right>
      <top style="double">
        <color indexed="64"/>
      </top>
      <bottom style="thin">
        <color indexed="64"/>
      </bottom>
      <diagonal style="hair">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right/>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style="hair">
        <color auto="1"/>
      </right>
      <top/>
      <bottom style="thin">
        <color indexed="64"/>
      </bottom>
      <diagonal/>
    </border>
    <border>
      <left style="hair">
        <color indexed="64"/>
      </left>
      <right style="thin">
        <color indexed="64"/>
      </right>
      <top/>
      <bottom style="thin">
        <color auto="1"/>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8">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shrinkToFit="1"/>
    </xf>
    <xf numFmtId="41" fontId="4" fillId="0" borderId="0" xfId="0" applyNumberFormat="1" applyFont="1" applyFill="1">
      <alignment vertical="center"/>
    </xf>
    <xf numFmtId="0" fontId="6" fillId="0" borderId="0" xfId="0" applyFont="1" applyFill="1">
      <alignment vertical="center"/>
    </xf>
    <xf numFmtId="0" fontId="3" fillId="0" borderId="0" xfId="0" applyFont="1" applyFill="1" applyAlignment="1">
      <alignment horizontal="center" vertical="center" shrinkToFit="1"/>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center" shrinkToFit="1"/>
    </xf>
    <xf numFmtId="0" fontId="5" fillId="0" borderId="0" xfId="0" applyFont="1" applyFill="1" applyAlignment="1">
      <alignment vertical="center"/>
    </xf>
    <xf numFmtId="0" fontId="9" fillId="0" borderId="0" xfId="0" applyFont="1" applyFill="1" applyAlignment="1">
      <alignment vertical="center"/>
    </xf>
    <xf numFmtId="0" fontId="3" fillId="0" borderId="0" xfId="0" applyFont="1" applyFill="1" applyAlignment="1">
      <alignment vertical="center"/>
    </xf>
    <xf numFmtId="0" fontId="11"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10" fillId="0" borderId="0" xfId="0" applyFont="1" applyFill="1">
      <alignment vertical="center"/>
    </xf>
    <xf numFmtId="0" fontId="10" fillId="0" borderId="0" xfId="0" applyFont="1" applyFill="1" applyAlignment="1">
      <alignment vertical="center" shrinkToFit="1"/>
    </xf>
    <xf numFmtId="41" fontId="10" fillId="0" borderId="0" xfId="0" applyNumberFormat="1" applyFont="1" applyFill="1">
      <alignment vertical="center"/>
    </xf>
    <xf numFmtId="0" fontId="14" fillId="0" borderId="0" xfId="0" applyFont="1" applyFill="1">
      <alignment vertical="center"/>
    </xf>
    <xf numFmtId="0" fontId="15" fillId="0" borderId="0" xfId="0" applyFont="1" applyFill="1">
      <alignment vertical="center"/>
    </xf>
    <xf numFmtId="0" fontId="12" fillId="0" borderId="0" xfId="0" applyFont="1" applyFill="1" applyAlignment="1">
      <alignment vertical="center" shrinkToFit="1"/>
    </xf>
    <xf numFmtId="41" fontId="12" fillId="0" borderId="0" xfId="0" applyNumberFormat="1" applyFont="1" applyFill="1">
      <alignment vertical="center"/>
    </xf>
    <xf numFmtId="0" fontId="14" fillId="0" borderId="0" xfId="0" applyFont="1" applyFill="1" applyAlignment="1">
      <alignment vertical="center" shrinkToFit="1"/>
    </xf>
    <xf numFmtId="41" fontId="14" fillId="0" borderId="0" xfId="0" applyNumberFormat="1" applyFont="1" applyFill="1">
      <alignment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38" fontId="10" fillId="0" borderId="9" xfId="1" applyFont="1" applyFill="1" applyBorder="1" applyAlignment="1">
      <alignment horizontal="center" vertical="center" shrinkToFit="1"/>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38" fontId="4" fillId="0" borderId="38" xfId="1" applyFont="1" applyFill="1" applyBorder="1" applyAlignment="1">
      <alignment horizontal="center" vertical="center" shrinkToFit="1"/>
    </xf>
    <xf numFmtId="38" fontId="16" fillId="2" borderId="1" xfId="1" applyFont="1" applyFill="1" applyBorder="1" applyAlignment="1">
      <alignment horizontal="center" vertical="center"/>
    </xf>
    <xf numFmtId="176" fontId="16" fillId="2" borderId="4" xfId="1" applyNumberFormat="1" applyFont="1" applyFill="1" applyBorder="1" applyAlignment="1">
      <alignment horizontal="center" vertical="center" shrinkToFit="1"/>
    </xf>
    <xf numFmtId="38" fontId="16" fillId="2" borderId="6" xfId="1" applyFont="1" applyFill="1" applyBorder="1" applyAlignment="1">
      <alignment vertical="center" shrinkToFit="1"/>
    </xf>
    <xf numFmtId="177" fontId="16" fillId="2" borderId="1" xfId="1" applyNumberFormat="1" applyFont="1" applyFill="1" applyBorder="1" applyAlignment="1">
      <alignment horizontal="left" vertical="center" shrinkToFit="1"/>
    </xf>
    <xf numFmtId="177" fontId="16" fillId="2" borderId="1" xfId="1" applyNumberFormat="1" applyFont="1" applyFill="1" applyBorder="1" applyAlignment="1">
      <alignment horizontal="center" vertical="center" shrinkToFit="1"/>
    </xf>
    <xf numFmtId="38" fontId="9" fillId="2" borderId="1" xfId="1" applyFont="1" applyFill="1" applyBorder="1" applyAlignment="1">
      <alignment horizontal="center" vertical="center"/>
    </xf>
    <xf numFmtId="176" fontId="9" fillId="2" borderId="1" xfId="1" applyNumberFormat="1" applyFont="1" applyFill="1" applyBorder="1">
      <alignment vertical="center"/>
    </xf>
    <xf numFmtId="176" fontId="9" fillId="2" borderId="4" xfId="1" applyNumberFormat="1" applyFont="1" applyFill="1" applyBorder="1" applyAlignment="1">
      <alignment horizontal="center" vertical="center" shrinkToFit="1"/>
    </xf>
    <xf numFmtId="38" fontId="9" fillId="2" borderId="6" xfId="1" applyFont="1" applyFill="1" applyBorder="1" applyAlignment="1">
      <alignment vertical="center" shrinkToFit="1"/>
    </xf>
    <xf numFmtId="177" fontId="9" fillId="2" borderId="1" xfId="1" applyNumberFormat="1" applyFont="1" applyFill="1" applyBorder="1" applyAlignment="1">
      <alignment horizontal="right" vertical="center" shrinkToFit="1"/>
    </xf>
    <xf numFmtId="177" fontId="9" fillId="2" borderId="1" xfId="1" applyNumberFormat="1" applyFont="1" applyFill="1" applyBorder="1" applyAlignment="1">
      <alignment horizontal="center" vertical="center" shrinkToFit="1"/>
    </xf>
    <xf numFmtId="38" fontId="9" fillId="2" borderId="17" xfId="1" applyFont="1" applyFill="1" applyBorder="1" applyAlignment="1">
      <alignment horizontal="center" vertical="center"/>
    </xf>
    <xf numFmtId="176" fontId="9" fillId="2" borderId="17" xfId="1" applyNumberFormat="1" applyFont="1" applyFill="1" applyBorder="1">
      <alignment vertical="center"/>
    </xf>
    <xf numFmtId="176" fontId="9" fillId="2" borderId="20" xfId="1" applyNumberFormat="1" applyFont="1" applyFill="1" applyBorder="1" applyAlignment="1">
      <alignment horizontal="center" vertical="center" shrinkToFit="1"/>
    </xf>
    <xf numFmtId="38" fontId="9" fillId="2" borderId="16" xfId="1" applyFont="1" applyFill="1" applyBorder="1" applyAlignment="1">
      <alignment vertical="center" shrinkToFit="1"/>
    </xf>
    <xf numFmtId="177" fontId="9" fillId="2" borderId="17" xfId="1" applyNumberFormat="1" applyFont="1" applyFill="1" applyBorder="1" applyAlignment="1">
      <alignment horizontal="right" vertical="center" shrinkToFit="1"/>
    </xf>
    <xf numFmtId="177" fontId="11" fillId="2" borderId="1" xfId="1" applyNumberFormat="1" applyFont="1" applyFill="1" applyBorder="1" applyAlignment="1">
      <alignment horizontal="right" vertical="center" shrinkToFit="1"/>
    </xf>
    <xf numFmtId="177" fontId="11" fillId="0" borderId="1" xfId="1" applyNumberFormat="1" applyFont="1" applyFill="1" applyBorder="1" applyAlignment="1">
      <alignment horizontal="right" vertical="center" shrinkToFit="1"/>
    </xf>
    <xf numFmtId="177" fontId="11" fillId="2" borderId="2" xfId="1" applyNumberFormat="1" applyFont="1" applyFill="1" applyBorder="1" applyAlignment="1">
      <alignment horizontal="right" vertical="center" shrinkToFit="1"/>
    </xf>
    <xf numFmtId="177" fontId="11" fillId="2" borderId="3" xfId="1" applyNumberFormat="1" applyFont="1" applyFill="1" applyBorder="1" applyAlignment="1">
      <alignment horizontal="right" vertical="center" shrinkToFit="1"/>
    </xf>
    <xf numFmtId="177" fontId="11" fillId="0" borderId="4" xfId="1" applyNumberFormat="1" applyFont="1" applyFill="1" applyBorder="1" applyAlignment="1">
      <alignment horizontal="right" vertical="center" shrinkToFit="1"/>
    </xf>
    <xf numFmtId="177" fontId="11" fillId="2" borderId="31" xfId="1" applyNumberFormat="1" applyFont="1" applyFill="1" applyBorder="1" applyAlignment="1">
      <alignment horizontal="right" vertical="center" shrinkToFit="1"/>
    </xf>
    <xf numFmtId="177" fontId="11" fillId="0" borderId="2" xfId="1" applyNumberFormat="1" applyFont="1" applyFill="1" applyBorder="1" applyAlignment="1">
      <alignment horizontal="right" vertical="center" shrinkToFit="1"/>
    </xf>
    <xf numFmtId="177" fontId="11" fillId="0" borderId="31" xfId="1" applyNumberFormat="1" applyFont="1" applyFill="1" applyBorder="1" applyAlignment="1">
      <alignment horizontal="right" vertical="center" shrinkToFit="1"/>
    </xf>
    <xf numFmtId="177" fontId="11" fillId="0" borderId="0" xfId="0" applyNumberFormat="1" applyFont="1" applyFill="1" applyAlignment="1">
      <alignment vertical="center" shrinkToFit="1"/>
    </xf>
    <xf numFmtId="177" fontId="11" fillId="0" borderId="4" xfId="0" applyNumberFormat="1" applyFont="1" applyFill="1" applyBorder="1" applyAlignment="1">
      <alignment vertical="center" shrinkToFit="1"/>
    </xf>
    <xf numFmtId="177" fontId="11" fillId="0" borderId="29" xfId="1" applyNumberFormat="1" applyFont="1" applyFill="1" applyBorder="1" applyAlignment="1">
      <alignment horizontal="right" vertical="center" shrinkToFit="1"/>
    </xf>
    <xf numFmtId="177" fontId="10" fillId="2" borderId="1" xfId="1" applyNumberFormat="1" applyFont="1" applyFill="1" applyBorder="1" applyAlignment="1">
      <alignment horizontal="right" vertical="center" shrinkToFit="1"/>
    </xf>
    <xf numFmtId="177" fontId="10" fillId="0" borderId="1" xfId="1" applyNumberFormat="1" applyFont="1" applyFill="1" applyBorder="1" applyAlignment="1">
      <alignment horizontal="right" vertical="center" shrinkToFit="1"/>
    </xf>
    <xf numFmtId="177" fontId="10" fillId="2" borderId="2" xfId="1" applyNumberFormat="1" applyFont="1" applyFill="1" applyBorder="1" applyAlignment="1">
      <alignment horizontal="right" vertical="center" shrinkToFit="1"/>
    </xf>
    <xf numFmtId="177" fontId="10" fillId="2" borderId="3" xfId="1" applyNumberFormat="1" applyFont="1" applyFill="1" applyBorder="1" applyAlignment="1">
      <alignment horizontal="right" vertical="center" shrinkToFit="1"/>
    </xf>
    <xf numFmtId="177" fontId="10" fillId="2" borderId="31" xfId="1" applyNumberFormat="1" applyFont="1" applyFill="1" applyBorder="1" applyAlignment="1">
      <alignment horizontal="right" vertical="center" shrinkToFit="1"/>
    </xf>
    <xf numFmtId="177" fontId="10" fillId="2" borderId="17" xfId="1" applyNumberFormat="1" applyFont="1" applyFill="1" applyBorder="1" applyAlignment="1">
      <alignment horizontal="right" vertical="center" shrinkToFit="1"/>
    </xf>
    <xf numFmtId="177" fontId="10" fillId="0" borderId="17" xfId="1" applyNumberFormat="1" applyFont="1" applyFill="1" applyBorder="1" applyAlignment="1">
      <alignment horizontal="right" vertical="center" shrinkToFit="1"/>
    </xf>
    <xf numFmtId="177" fontId="10" fillId="2" borderId="19" xfId="1" applyNumberFormat="1" applyFont="1" applyFill="1" applyBorder="1" applyAlignment="1">
      <alignment horizontal="right" vertical="center" shrinkToFit="1"/>
    </xf>
    <xf numFmtId="177" fontId="10" fillId="2" borderId="18" xfId="1" applyNumberFormat="1" applyFont="1" applyFill="1" applyBorder="1" applyAlignment="1">
      <alignment horizontal="right" vertical="center" shrinkToFit="1"/>
    </xf>
    <xf numFmtId="177" fontId="10" fillId="2" borderId="32" xfId="1" applyNumberFormat="1" applyFont="1" applyFill="1" applyBorder="1" applyAlignment="1">
      <alignment horizontal="right" vertical="center" shrinkToFit="1"/>
    </xf>
    <xf numFmtId="177" fontId="10" fillId="2" borderId="33" xfId="1" applyNumberFormat="1" applyFont="1" applyFill="1" applyBorder="1" applyAlignment="1">
      <alignment horizontal="right" vertical="center" shrinkToFit="1"/>
    </xf>
    <xf numFmtId="177" fontId="10" fillId="0" borderId="11" xfId="1" applyNumberFormat="1" applyFont="1" applyFill="1" applyBorder="1" applyAlignment="1">
      <alignment horizontal="right" vertical="center" shrinkToFit="1"/>
    </xf>
    <xf numFmtId="177" fontId="10" fillId="0" borderId="12" xfId="1" applyNumberFormat="1" applyFont="1" applyFill="1" applyBorder="1" applyAlignment="1">
      <alignment horizontal="right" vertical="center" shrinkToFit="1"/>
    </xf>
    <xf numFmtId="177" fontId="10" fillId="0" borderId="13" xfId="1" applyNumberFormat="1" applyFont="1" applyFill="1" applyBorder="1" applyAlignment="1">
      <alignment horizontal="right" vertical="center" shrinkToFit="1"/>
    </xf>
    <xf numFmtId="177" fontId="10" fillId="0" borderId="8" xfId="1" applyNumberFormat="1" applyFont="1" applyFill="1" applyBorder="1" applyAlignment="1">
      <alignment horizontal="right" vertical="center" shrinkToFit="1"/>
    </xf>
    <xf numFmtId="177" fontId="10" fillId="0" borderId="35" xfId="1" applyNumberFormat="1" applyFont="1" applyFill="1" applyBorder="1" applyAlignment="1">
      <alignment horizontal="right" vertical="center" shrinkToFit="1"/>
    </xf>
    <xf numFmtId="177" fontId="10" fillId="0" borderId="36" xfId="1" applyNumberFormat="1" applyFont="1" applyFill="1" applyBorder="1" applyAlignment="1">
      <alignment horizontal="right" vertical="center" shrinkToFit="1"/>
    </xf>
    <xf numFmtId="177" fontId="10" fillId="0" borderId="34" xfId="1" applyNumberFormat="1" applyFont="1" applyFill="1" applyBorder="1" applyAlignment="1">
      <alignment horizontal="right" vertical="center" shrinkToFit="1"/>
    </xf>
    <xf numFmtId="177" fontId="10" fillId="0" borderId="7" xfId="1" applyNumberFormat="1" applyFont="1" applyFill="1" applyBorder="1" applyAlignment="1">
      <alignment horizontal="right" vertical="center" shrinkToFit="1"/>
    </xf>
    <xf numFmtId="177" fontId="10" fillId="0" borderId="30" xfId="1" applyNumberFormat="1" applyFont="1" applyFill="1" applyBorder="1" applyAlignment="1">
      <alignment horizontal="right" vertical="center" shrinkToFit="1"/>
    </xf>
    <xf numFmtId="38" fontId="16" fillId="2" borderId="5" xfId="1" applyFont="1" applyFill="1" applyBorder="1" applyAlignment="1">
      <alignment horizontal="center" vertical="center" shrinkToFit="1"/>
    </xf>
    <xf numFmtId="38" fontId="9" fillId="2" borderId="5" xfId="1" applyFont="1" applyFill="1" applyBorder="1" applyAlignment="1">
      <alignment horizontal="center" vertical="center" shrinkToFit="1"/>
    </xf>
    <xf numFmtId="38" fontId="9" fillId="2" borderId="21" xfId="1" applyFont="1" applyFill="1" applyBorder="1" applyAlignment="1">
      <alignment horizontal="center" vertical="center" shrinkToFit="1"/>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177" fontId="11" fillId="0" borderId="5" xfId="0" applyNumberFormat="1" applyFont="1" applyFill="1" applyBorder="1" applyAlignment="1">
      <alignment vertical="center" shrinkToFit="1"/>
    </xf>
    <xf numFmtId="177" fontId="11" fillId="0" borderId="17" xfId="1" applyNumberFormat="1" applyFont="1" applyFill="1" applyBorder="1" applyAlignment="1">
      <alignment horizontal="right" vertical="center" shrinkToFit="1"/>
    </xf>
    <xf numFmtId="177" fontId="11" fillId="0" borderId="19" xfId="1" applyNumberFormat="1" applyFont="1" applyFill="1" applyBorder="1" applyAlignment="1">
      <alignment horizontal="right" vertical="center" shrinkToFit="1"/>
    </xf>
    <xf numFmtId="177" fontId="11" fillId="0" borderId="56" xfId="1" applyNumberFormat="1" applyFont="1" applyFill="1" applyBorder="1" applyAlignment="1">
      <alignment horizontal="right" vertical="center" shrinkToFit="1"/>
    </xf>
    <xf numFmtId="177" fontId="11" fillId="0" borderId="21" xfId="0" applyNumberFormat="1" applyFont="1" applyFill="1" applyBorder="1" applyAlignment="1">
      <alignment vertical="center" shrinkToFit="1"/>
    </xf>
    <xf numFmtId="176" fontId="16" fillId="2" borderId="1" xfId="1" applyNumberFormat="1" applyFont="1" applyFill="1" applyBorder="1" applyAlignment="1">
      <alignment horizontal="center" vertical="center"/>
    </xf>
    <xf numFmtId="0" fontId="14" fillId="0" borderId="0" xfId="0" applyFont="1" applyFill="1" applyAlignment="1">
      <alignment horizontal="left" vertical="center"/>
    </xf>
    <xf numFmtId="0" fontId="4" fillId="0" borderId="0" xfId="0" applyFont="1" applyFill="1" applyAlignment="1">
      <alignment vertical="center"/>
    </xf>
    <xf numFmtId="0" fontId="10" fillId="0" borderId="0" xfId="0" applyFont="1" applyFill="1" applyAlignment="1">
      <alignment vertical="center"/>
    </xf>
    <xf numFmtId="0" fontId="14" fillId="0" borderId="0" xfId="0" applyFont="1" applyFill="1" applyAlignment="1">
      <alignment vertical="center"/>
    </xf>
    <xf numFmtId="0" fontId="12" fillId="0" borderId="0" xfId="0" applyFont="1" applyFill="1" applyAlignment="1">
      <alignment vertical="center"/>
    </xf>
    <xf numFmtId="176" fontId="16" fillId="2" borderId="1" xfId="1" applyNumberFormat="1" applyFont="1" applyFill="1" applyBorder="1" applyAlignment="1">
      <alignment vertical="center" wrapText="1"/>
    </xf>
    <xf numFmtId="177" fontId="11" fillId="0" borderId="32" xfId="1" applyNumberFormat="1" applyFont="1" applyFill="1" applyBorder="1" applyAlignment="1">
      <alignment horizontal="right" vertical="center" shrinkToFit="1"/>
    </xf>
    <xf numFmtId="177" fontId="11" fillId="0" borderId="55" xfId="1" applyNumberFormat="1" applyFont="1" applyFill="1" applyBorder="1" applyAlignment="1">
      <alignment horizontal="right" vertical="center" shrinkToFit="1"/>
    </xf>
    <xf numFmtId="177" fontId="11" fillId="0" borderId="33" xfId="1" applyNumberFormat="1" applyFont="1" applyFill="1" applyBorder="1" applyAlignment="1">
      <alignment horizontal="right" vertical="center" shrinkToFit="1"/>
    </xf>
    <xf numFmtId="177" fontId="11" fillId="0" borderId="57" xfId="0" applyNumberFormat="1" applyFont="1" applyFill="1" applyBorder="1" applyAlignment="1">
      <alignment vertical="center" shrinkToFit="1"/>
    </xf>
    <xf numFmtId="177" fontId="11" fillId="0" borderId="58" xfId="0" applyNumberFormat="1" applyFont="1" applyFill="1" applyBorder="1" applyAlignment="1">
      <alignment vertical="center" shrinkToFit="1"/>
    </xf>
    <xf numFmtId="41" fontId="4" fillId="3" borderId="0" xfId="0" applyNumberFormat="1" applyFont="1" applyFill="1">
      <alignment vertical="center"/>
    </xf>
    <xf numFmtId="0" fontId="4" fillId="3" borderId="0" xfId="0" applyFont="1" applyFill="1">
      <alignment vertical="center"/>
    </xf>
    <xf numFmtId="0" fontId="5" fillId="3" borderId="0" xfId="0" applyFont="1" applyFill="1" applyAlignment="1">
      <alignment horizontal="right" vertical="center"/>
    </xf>
    <xf numFmtId="177" fontId="16" fillId="2" borderId="1" xfId="1" applyNumberFormat="1" applyFont="1" applyFill="1" applyBorder="1" applyAlignment="1">
      <alignment horizontal="left" vertical="center" wrapText="1"/>
    </xf>
    <xf numFmtId="177" fontId="9" fillId="2" borderId="1" xfId="1" applyNumberFormat="1" applyFont="1" applyFill="1" applyBorder="1" applyAlignment="1">
      <alignment horizontal="left" vertical="center" wrapText="1"/>
    </xf>
    <xf numFmtId="177" fontId="9" fillId="2" borderId="1" xfId="1" applyNumberFormat="1" applyFont="1" applyFill="1" applyBorder="1" applyAlignment="1">
      <alignment horizontal="left" vertical="center" wrapText="1" shrinkToFit="1"/>
    </xf>
    <xf numFmtId="177" fontId="9" fillId="2" borderId="17" xfId="1" applyNumberFormat="1" applyFont="1" applyFill="1" applyBorder="1" applyAlignment="1">
      <alignment horizontal="left" vertical="center" wrapText="1" shrinkToFit="1"/>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38" fontId="10" fillId="0" borderId="9" xfId="1" applyFont="1" applyFill="1" applyBorder="1" applyAlignment="1">
      <alignment horizontal="center" vertical="center" shrinkToFit="1"/>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4" fillId="0" borderId="0" xfId="0" applyFont="1" applyFill="1" applyAlignment="1">
      <alignment horizontal="center" vertical="center" shrinkToFit="1"/>
    </xf>
    <xf numFmtId="0" fontId="10" fillId="0" borderId="14"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38" fontId="10" fillId="0" borderId="22" xfId="1" applyFont="1" applyFill="1" applyBorder="1" applyAlignment="1">
      <alignment horizontal="center" vertical="center" wrapText="1" shrinkToFit="1"/>
    </xf>
    <xf numFmtId="38" fontId="10" fillId="0" borderId="25" xfId="1" applyFont="1" applyFill="1" applyBorder="1" applyAlignment="1">
      <alignment horizontal="center" vertical="center" wrapText="1" shrinkToFit="1"/>
    </xf>
    <xf numFmtId="38" fontId="10" fillId="0" borderId="23" xfId="1" applyFont="1" applyFill="1" applyBorder="1" applyAlignment="1">
      <alignment horizontal="center" vertical="center" wrapText="1" shrinkToFit="1"/>
    </xf>
    <xf numFmtId="38" fontId="10" fillId="0" borderId="44" xfId="1" applyFont="1" applyFill="1" applyBorder="1" applyAlignment="1">
      <alignment horizontal="center" vertical="center" wrapText="1" shrinkToFit="1"/>
    </xf>
    <xf numFmtId="38" fontId="10" fillId="0" borderId="45" xfId="1" applyFont="1" applyFill="1" applyBorder="1" applyAlignment="1">
      <alignment horizontal="center" vertical="center" wrapText="1" shrinkToFit="1"/>
    </xf>
    <xf numFmtId="38" fontId="10" fillId="0" borderId="46" xfId="1" applyFont="1" applyFill="1" applyBorder="1" applyAlignment="1">
      <alignment horizontal="center" vertical="center" wrapText="1" shrinkToFit="1"/>
    </xf>
    <xf numFmtId="38" fontId="10" fillId="0" borderId="41" xfId="1" applyFont="1" applyFill="1" applyBorder="1" applyAlignment="1">
      <alignment horizontal="center" vertical="center" wrapText="1" shrinkToFit="1"/>
    </xf>
    <xf numFmtId="0" fontId="10" fillId="0" borderId="26" xfId="0" applyFont="1" applyFill="1" applyBorder="1" applyAlignment="1">
      <alignment vertical="center"/>
    </xf>
    <xf numFmtId="41" fontId="10" fillId="0" borderId="22" xfId="1" applyNumberFormat="1" applyFont="1" applyFill="1" applyBorder="1" applyAlignment="1">
      <alignment horizontal="center" vertical="center" wrapText="1" shrinkToFit="1"/>
    </xf>
    <xf numFmtId="41" fontId="10" fillId="0" borderId="25" xfId="1" applyNumberFormat="1" applyFont="1" applyFill="1" applyBorder="1" applyAlignment="1">
      <alignment horizontal="center" vertical="center" wrapText="1" shrinkToFit="1"/>
    </xf>
    <xf numFmtId="41" fontId="10" fillId="0" borderId="23" xfId="1" applyNumberFormat="1"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39"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38" fontId="10" fillId="0" borderId="8" xfId="1" applyFont="1" applyFill="1" applyBorder="1" applyAlignment="1">
      <alignment horizontal="center" vertical="center" shrinkToFit="1"/>
    </xf>
    <xf numFmtId="38" fontId="10" fillId="0" borderId="9" xfId="1" applyFont="1" applyFill="1" applyBorder="1" applyAlignment="1">
      <alignment horizontal="center" vertical="center" shrinkToFit="1"/>
    </xf>
    <xf numFmtId="38" fontId="10" fillId="0" borderId="10" xfId="1" applyFont="1" applyFill="1" applyBorder="1" applyAlignment="1">
      <alignment horizontal="center" vertical="center" shrinkToFit="1"/>
    </xf>
    <xf numFmtId="38" fontId="10" fillId="0" borderId="14" xfId="1" applyFont="1" applyFill="1" applyBorder="1" applyAlignment="1">
      <alignment horizontal="center" vertical="center" wrapText="1" shrinkToFit="1"/>
    </xf>
    <xf numFmtId="38" fontId="10" fillId="0" borderId="39" xfId="1" applyFont="1" applyFill="1" applyBorder="1" applyAlignment="1">
      <alignment horizontal="center" vertical="center" wrapText="1" shrinkToFit="1"/>
    </xf>
    <xf numFmtId="0" fontId="10" fillId="0" borderId="15" xfId="0" applyFont="1" applyFill="1" applyBorder="1" applyAlignment="1">
      <alignment vertical="center"/>
    </xf>
    <xf numFmtId="41" fontId="9" fillId="0" borderId="51" xfId="1" applyNumberFormat="1" applyFont="1" applyFill="1" applyBorder="1" applyAlignment="1">
      <alignment horizontal="center" vertical="center" shrinkToFit="1"/>
    </xf>
    <xf numFmtId="41" fontId="9" fillId="0" borderId="52" xfId="1" applyNumberFormat="1" applyFont="1" applyFill="1" applyBorder="1" applyAlignment="1">
      <alignment horizontal="center" vertical="center" shrinkToFit="1"/>
    </xf>
    <xf numFmtId="41" fontId="9" fillId="0" borderId="27" xfId="1" applyNumberFormat="1" applyFont="1" applyFill="1" applyBorder="1" applyAlignment="1">
      <alignment horizontal="center" vertical="center" wrapText="1" shrinkToFit="1"/>
    </xf>
    <xf numFmtId="41" fontId="9" fillId="0" borderId="42" xfId="1" applyNumberFormat="1" applyFont="1" applyFill="1" applyBorder="1" applyAlignment="1">
      <alignment horizontal="center" vertical="center" wrapText="1" shrinkToFit="1"/>
    </xf>
    <xf numFmtId="41" fontId="9" fillId="0" borderId="28" xfId="1" applyNumberFormat="1" applyFont="1" applyFill="1" applyBorder="1" applyAlignment="1">
      <alignment horizontal="center" vertical="center" wrapText="1" shrinkToFit="1"/>
    </xf>
    <xf numFmtId="41" fontId="9" fillId="0" borderId="39" xfId="0" applyNumberFormat="1" applyFont="1" applyFill="1" applyBorder="1" applyAlignment="1">
      <alignment horizontal="center" vertical="center"/>
    </xf>
    <xf numFmtId="41" fontId="9" fillId="0" borderId="15" xfId="0" applyNumberFormat="1"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6" fillId="0" borderId="0" xfId="0" applyFont="1" applyFill="1" applyAlignment="1">
      <alignment horizontal="center" vertical="center" shrinkToFit="1"/>
    </xf>
    <xf numFmtId="41" fontId="7" fillId="3" borderId="0" xfId="0" applyNumberFormat="1" applyFont="1" applyFill="1" applyAlignment="1">
      <alignment vertical="top" wrapText="1"/>
    </xf>
    <xf numFmtId="0" fontId="10" fillId="0" borderId="23" xfId="0" applyFont="1" applyFill="1" applyBorder="1" applyAlignment="1">
      <alignment horizontal="center" vertical="center" wrapText="1" shrinkToFit="1"/>
    </xf>
    <xf numFmtId="0" fontId="10" fillId="0" borderId="26"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37" xfId="0" applyFont="1" applyFill="1" applyBorder="1" applyAlignment="1">
      <alignment horizontal="center" vertical="center" wrapText="1"/>
    </xf>
    <xf numFmtId="38" fontId="10" fillId="0" borderId="50" xfId="1" applyFont="1" applyFill="1" applyBorder="1" applyAlignment="1">
      <alignment horizontal="center" vertical="center" shrinkToFit="1"/>
    </xf>
    <xf numFmtId="38" fontId="10" fillId="0" borderId="24" xfId="1" applyFont="1" applyFill="1" applyBorder="1" applyAlignment="1">
      <alignment horizontal="center" vertical="center" shrinkToFit="1"/>
    </xf>
    <xf numFmtId="38" fontId="10" fillId="0" borderId="53" xfId="1" applyFont="1" applyFill="1" applyBorder="1" applyAlignment="1">
      <alignment horizontal="center" vertical="center" shrinkToFit="1"/>
    </xf>
    <xf numFmtId="38" fontId="10" fillId="0" borderId="47" xfId="1" applyFont="1" applyFill="1" applyBorder="1" applyAlignment="1">
      <alignment horizontal="center" vertical="center" shrinkToFit="1"/>
    </xf>
    <xf numFmtId="38" fontId="10" fillId="0" borderId="49" xfId="1" applyFont="1" applyFill="1" applyBorder="1" applyAlignment="1">
      <alignment horizontal="center" vertical="center" shrinkToFit="1"/>
    </xf>
    <xf numFmtId="38" fontId="10" fillId="0" borderId="26" xfId="1" applyFont="1" applyFill="1" applyBorder="1" applyAlignment="1">
      <alignment horizontal="center" vertical="center" shrinkToFit="1"/>
    </xf>
    <xf numFmtId="38" fontId="10" fillId="0" borderId="22" xfId="1" applyFont="1" applyFill="1" applyBorder="1" applyAlignment="1">
      <alignment horizontal="center" vertical="center" shrinkToFit="1"/>
    </xf>
    <xf numFmtId="38" fontId="10" fillId="0" borderId="40" xfId="1" applyFont="1" applyFill="1" applyBorder="1" applyAlignment="1">
      <alignment horizontal="center" vertical="center" shrinkToFit="1"/>
    </xf>
    <xf numFmtId="0" fontId="10" fillId="0" borderId="24" xfId="0" applyFont="1" applyFill="1" applyBorder="1" applyAlignment="1">
      <alignment vertical="center" shrinkToFit="1"/>
    </xf>
    <xf numFmtId="0" fontId="10" fillId="0" borderId="24" xfId="0" applyFont="1" applyFill="1" applyBorder="1" applyAlignment="1">
      <alignment horizontal="center" vertical="top" shrinkToFit="1"/>
    </xf>
    <xf numFmtId="0" fontId="10" fillId="0" borderId="43" xfId="0" applyFont="1" applyFill="1" applyBorder="1" applyAlignment="1">
      <alignment horizontal="center" vertical="top" shrinkToFit="1"/>
    </xf>
    <xf numFmtId="0" fontId="10" fillId="0" borderId="26" xfId="0" applyFont="1" applyFill="1" applyBorder="1" applyAlignment="1">
      <alignment horizontal="center" vertical="top" shrinkToFit="1"/>
    </xf>
    <xf numFmtId="0" fontId="10" fillId="0" borderId="22" xfId="0" applyFont="1" applyFill="1" applyBorder="1" applyAlignment="1">
      <alignment horizontal="center" wrapText="1" shrinkToFit="1"/>
    </xf>
    <xf numFmtId="0" fontId="10" fillId="0" borderId="25" xfId="0" applyFont="1" applyFill="1" applyBorder="1" applyAlignment="1">
      <alignment horizontal="center" wrapText="1" shrinkToFit="1"/>
    </xf>
    <xf numFmtId="0" fontId="10" fillId="0" borderId="23" xfId="0" applyFont="1" applyFill="1" applyBorder="1" applyAlignment="1">
      <alignment horizontal="center" wrapText="1" shrinkToFit="1"/>
    </xf>
    <xf numFmtId="38" fontId="17" fillId="2" borderId="1" xfId="1" applyFont="1" applyFill="1" applyBorder="1" applyAlignment="1">
      <alignment horizontal="center" vertical="center"/>
    </xf>
    <xf numFmtId="176" fontId="17" fillId="2" borderId="1" xfId="1" applyNumberFormat="1" applyFont="1" applyFill="1" applyBorder="1" applyAlignment="1">
      <alignment vertical="center" wrapText="1"/>
    </xf>
    <xf numFmtId="176" fontId="17" fillId="2" borderId="1" xfId="1" applyNumberFormat="1" applyFont="1" applyFill="1" applyBorder="1" applyAlignment="1">
      <alignment horizontal="center" vertical="center"/>
    </xf>
    <xf numFmtId="176" fontId="17" fillId="2" borderId="4" xfId="1" applyNumberFormat="1" applyFont="1" applyFill="1" applyBorder="1" applyAlignment="1">
      <alignment horizontal="center" vertical="center" shrinkToFit="1"/>
    </xf>
    <xf numFmtId="38" fontId="17" fillId="2" borderId="6" xfId="1" applyFont="1" applyFill="1" applyBorder="1" applyAlignment="1">
      <alignment vertical="center" shrinkToFit="1"/>
    </xf>
    <xf numFmtId="177" fontId="17" fillId="2" borderId="1" xfId="1" applyNumberFormat="1" applyFont="1" applyFill="1" applyBorder="1" applyAlignment="1">
      <alignment horizontal="left" vertical="center" shrinkToFit="1"/>
    </xf>
    <xf numFmtId="177" fontId="17" fillId="2" borderId="1" xfId="1" applyNumberFormat="1" applyFont="1" applyFill="1" applyBorder="1" applyAlignment="1">
      <alignment horizontal="center" vertical="center" shrinkToFit="1"/>
    </xf>
    <xf numFmtId="177" fontId="17" fillId="2" borderId="1" xfId="1" applyNumberFormat="1" applyFont="1" applyFill="1" applyBorder="1" applyAlignment="1">
      <alignment horizontal="left" vertical="center" wrapText="1"/>
    </xf>
    <xf numFmtId="177" fontId="18" fillId="2" borderId="1" xfId="1" applyNumberFormat="1" applyFont="1" applyFill="1" applyBorder="1" applyAlignment="1">
      <alignment horizontal="right" vertical="center" shrinkToFit="1"/>
    </xf>
    <xf numFmtId="177" fontId="18" fillId="2" borderId="2" xfId="1" applyNumberFormat="1" applyFont="1" applyFill="1" applyBorder="1" applyAlignment="1">
      <alignment horizontal="right" vertical="center" shrinkToFit="1"/>
    </xf>
    <xf numFmtId="177" fontId="18" fillId="2" borderId="3" xfId="1" applyNumberFormat="1" applyFont="1" applyFill="1" applyBorder="1" applyAlignment="1">
      <alignment horizontal="right" vertical="center" shrinkToFit="1"/>
    </xf>
    <xf numFmtId="177" fontId="18" fillId="2" borderId="31" xfId="1" applyNumberFormat="1" applyFont="1" applyFill="1" applyBorder="1" applyAlignment="1">
      <alignment horizontal="right" vertical="center" shrinkToFit="1"/>
    </xf>
    <xf numFmtId="38" fontId="17" fillId="2" borderId="5" xfId="1" applyFont="1" applyFill="1" applyBorder="1" applyAlignment="1">
      <alignment horizontal="center" vertical="center" shrinkToFit="1"/>
    </xf>
    <xf numFmtId="0" fontId="20" fillId="3" borderId="0" xfId="0" applyFont="1" applyFill="1" applyAlignment="1">
      <alignment horizontal="right" vertical="center"/>
    </xf>
    <xf numFmtId="41" fontId="7" fillId="0" borderId="0" xfId="0" applyNumberFormat="1" applyFont="1" applyFill="1" applyAlignment="1">
      <alignment vertical="top" wrapText="1"/>
    </xf>
    <xf numFmtId="0" fontId="5" fillId="0" borderId="0" xfId="0" applyFont="1" applyFill="1" applyAlignment="1">
      <alignment horizontal="right" vertical="center"/>
    </xf>
    <xf numFmtId="0" fontId="8" fillId="0"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99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5387-1C1D-497A-B828-CAD7C6BFC1C9}">
  <dimension ref="A1:AD40"/>
  <sheetViews>
    <sheetView showGridLines="0" tabSelected="1" view="pageBreakPreview" topLeftCell="A10" zoomScale="80" zoomScaleNormal="100" zoomScaleSheetLayoutView="80" workbookViewId="0">
      <selection activeCell="F15" sqref="F15"/>
    </sheetView>
  </sheetViews>
  <sheetFormatPr defaultColWidth="9" defaultRowHeight="11.25" x14ac:dyDescent="0.15"/>
  <cols>
    <col min="1" max="1" width="9.5" style="14" customWidth="1"/>
    <col min="2" max="2" width="29.375" style="94" customWidth="1"/>
    <col min="3" max="3" width="12.125" style="14" customWidth="1"/>
    <col min="4" max="4" width="9.75" style="14" customWidth="1"/>
    <col min="5" max="5" width="19.625" style="21" customWidth="1"/>
    <col min="6" max="6" width="52.875" style="14" customWidth="1"/>
    <col min="7" max="7" width="19.25" style="14" customWidth="1"/>
    <col min="8" max="8" width="20" style="14" customWidth="1"/>
    <col min="9" max="13" width="7.5" style="14" customWidth="1"/>
    <col min="14" max="15" width="10.625" style="14" customWidth="1"/>
    <col min="16" max="16" width="9.5" style="22" bestFit="1" customWidth="1"/>
    <col min="17" max="17" width="9.5" style="22" hidden="1" customWidth="1"/>
    <col min="18" max="18" width="9" style="22" hidden="1" customWidth="1"/>
    <col min="19" max="19" width="8.5" style="22" hidden="1" customWidth="1"/>
    <col min="20" max="22" width="10.125" style="22" customWidth="1"/>
    <col min="23" max="25" width="10.125" style="22" hidden="1" customWidth="1"/>
    <col min="26" max="27" width="10.125" style="22" customWidth="1"/>
    <col min="28" max="29" width="10.625" style="22" customWidth="1"/>
    <col min="30" max="30" width="13" style="14" customWidth="1"/>
    <col min="31" max="16384" width="9" style="14"/>
  </cols>
  <sheetData>
    <row r="1" spans="1:30" s="2" customFormat="1" ht="27" customHeight="1" x14ac:dyDescent="0.15">
      <c r="A1" s="1" t="s">
        <v>19</v>
      </c>
      <c r="B1" s="91"/>
      <c r="E1" s="3"/>
      <c r="P1" s="4"/>
      <c r="Q1" s="4"/>
      <c r="R1" s="4"/>
      <c r="S1" s="4"/>
      <c r="T1" s="4"/>
      <c r="U1" s="4"/>
      <c r="V1" s="4"/>
      <c r="W1" s="4"/>
      <c r="X1" s="4"/>
      <c r="Y1" s="4"/>
      <c r="Z1" s="4"/>
      <c r="AA1" s="4"/>
      <c r="AB1" s="4"/>
      <c r="AD1" s="196" t="s">
        <v>10</v>
      </c>
    </row>
    <row r="2" spans="1:30" s="5" customFormat="1" ht="25.5" customHeight="1" x14ac:dyDescent="0.15">
      <c r="A2" s="152" t="s">
        <v>42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row>
    <row r="3" spans="1:30" s="5" customFormat="1" ht="25.5" customHeight="1" x14ac:dyDescent="0.15">
      <c r="A3" s="113" t="s">
        <v>20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row>
    <row r="4" spans="1:30" s="1" customFormat="1" ht="25.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30" s="8" customFormat="1" ht="25.5" customHeight="1" x14ac:dyDescent="0.15">
      <c r="A5" s="7" t="s">
        <v>11</v>
      </c>
      <c r="E5" s="9"/>
    </row>
    <row r="6" spans="1:30" s="8" customFormat="1" ht="25.5" customHeight="1" x14ac:dyDescent="0.15">
      <c r="E6" s="9"/>
      <c r="K6" s="10"/>
      <c r="M6" s="11"/>
      <c r="N6" s="11"/>
      <c r="O6" s="11"/>
      <c r="P6" s="195" t="s">
        <v>3</v>
      </c>
      <c r="Q6" s="195"/>
      <c r="R6" s="195"/>
      <c r="S6" s="195"/>
      <c r="T6" s="195"/>
      <c r="U6" s="195"/>
      <c r="V6" s="195"/>
      <c r="W6" s="195"/>
      <c r="X6" s="195"/>
      <c r="Y6" s="195"/>
      <c r="Z6" s="195"/>
      <c r="AA6" s="195"/>
      <c r="AB6" s="195"/>
      <c r="AC6" s="195"/>
      <c r="AD6" s="195"/>
    </row>
    <row r="7" spans="1:30" s="8" customFormat="1" ht="25.5" customHeight="1" x14ac:dyDescent="0.15">
      <c r="E7" s="9"/>
      <c r="K7" s="10"/>
      <c r="M7" s="11"/>
      <c r="N7" s="11"/>
      <c r="O7" s="11"/>
      <c r="P7" s="195" t="s">
        <v>4</v>
      </c>
      <c r="Q7" s="195"/>
      <c r="R7" s="195"/>
      <c r="S7" s="195"/>
      <c r="T7" s="195"/>
      <c r="U7" s="195"/>
      <c r="V7" s="195"/>
      <c r="W7" s="195"/>
      <c r="X7" s="195"/>
      <c r="Y7" s="195"/>
      <c r="Z7" s="195"/>
      <c r="AA7" s="195"/>
      <c r="AB7" s="195"/>
      <c r="AC7" s="195"/>
      <c r="AD7" s="195"/>
    </row>
    <row r="8" spans="1:30" s="8" customFormat="1" ht="25.5" customHeight="1" x14ac:dyDescent="0.15">
      <c r="E8" s="9"/>
      <c r="K8" s="10"/>
      <c r="M8" s="11"/>
      <c r="N8" s="11"/>
      <c r="O8" s="11"/>
      <c r="P8" s="195" t="s">
        <v>8</v>
      </c>
      <c r="Q8" s="195"/>
      <c r="R8" s="195"/>
      <c r="S8" s="195"/>
      <c r="T8" s="195"/>
      <c r="U8" s="195"/>
      <c r="V8" s="195"/>
      <c r="W8" s="195"/>
      <c r="X8" s="195"/>
      <c r="Y8" s="195"/>
      <c r="Z8" s="195"/>
      <c r="AA8" s="195"/>
      <c r="AB8" s="195"/>
      <c r="AC8" s="195"/>
      <c r="AD8" s="195"/>
    </row>
    <row r="9" spans="1:30" s="8" customFormat="1" ht="25.5" customHeight="1" x14ac:dyDescent="0.15">
      <c r="E9" s="9"/>
      <c r="K9" s="10"/>
      <c r="M9" s="11"/>
      <c r="N9" s="11"/>
      <c r="O9" s="11"/>
      <c r="P9" s="195" t="s">
        <v>5</v>
      </c>
      <c r="Q9" s="195"/>
      <c r="R9" s="195"/>
      <c r="S9" s="195"/>
      <c r="T9" s="195"/>
      <c r="U9" s="195"/>
      <c r="V9" s="195"/>
      <c r="W9" s="195"/>
      <c r="X9" s="195"/>
      <c r="Y9" s="195"/>
      <c r="Z9" s="195"/>
      <c r="AA9" s="195"/>
      <c r="AB9" s="195"/>
      <c r="AC9" s="195"/>
      <c r="AD9" s="195"/>
    </row>
    <row r="10" spans="1:30" s="8" customFormat="1" ht="25.5" customHeight="1" x14ac:dyDescent="0.15">
      <c r="A10" s="197"/>
      <c r="B10" s="8" t="s">
        <v>27</v>
      </c>
      <c r="E10" s="9"/>
      <c r="P10" s="12"/>
      <c r="Q10" s="12"/>
      <c r="R10" s="12"/>
      <c r="S10" s="12"/>
      <c r="T10" s="12"/>
      <c r="U10" s="12"/>
      <c r="V10" s="12"/>
      <c r="W10" s="12"/>
      <c r="X10" s="12"/>
      <c r="Y10" s="12"/>
      <c r="Z10" s="12"/>
      <c r="AA10" s="12"/>
      <c r="AB10" s="12"/>
      <c r="AC10" s="12"/>
      <c r="AD10" s="12"/>
    </row>
    <row r="11" spans="1:30" s="13" customFormat="1" ht="29.25" customHeight="1" thickBot="1" x14ac:dyDescent="0.2">
      <c r="A11" s="134" t="s">
        <v>9</v>
      </c>
      <c r="B11" s="134" t="s">
        <v>14</v>
      </c>
      <c r="C11" s="134" t="s">
        <v>22</v>
      </c>
      <c r="D11" s="134" t="s">
        <v>21</v>
      </c>
      <c r="E11" s="178" t="s">
        <v>29</v>
      </c>
      <c r="F11" s="179"/>
      <c r="G11" s="180"/>
      <c r="H11" s="128" t="s">
        <v>26</v>
      </c>
      <c r="I11" s="114" t="s">
        <v>1</v>
      </c>
      <c r="J11" s="117" t="s">
        <v>40</v>
      </c>
      <c r="K11" s="118"/>
      <c r="L11" s="119"/>
      <c r="M11" s="172" t="s">
        <v>2</v>
      </c>
      <c r="N11" s="158" t="s">
        <v>44</v>
      </c>
      <c r="O11" s="159"/>
      <c r="P11" s="125" t="s">
        <v>33</v>
      </c>
      <c r="Q11" s="126"/>
      <c r="R11" s="126"/>
      <c r="S11" s="126"/>
      <c r="T11" s="126"/>
      <c r="U11" s="126"/>
      <c r="V11" s="126"/>
      <c r="W11" s="126"/>
      <c r="X11" s="126"/>
      <c r="Y11" s="126"/>
      <c r="Z11" s="126"/>
      <c r="AA11" s="126"/>
      <c r="AB11" s="126"/>
      <c r="AC11" s="127"/>
      <c r="AD11" s="119" t="s">
        <v>15</v>
      </c>
    </row>
    <row r="12" spans="1:30" s="13" customFormat="1" ht="24" customHeight="1" x14ac:dyDescent="0.15">
      <c r="A12" s="135"/>
      <c r="B12" s="135"/>
      <c r="C12" s="135"/>
      <c r="D12" s="135"/>
      <c r="E12" s="175" t="s">
        <v>30</v>
      </c>
      <c r="F12" s="176"/>
      <c r="G12" s="177"/>
      <c r="H12" s="129"/>
      <c r="I12" s="115"/>
      <c r="J12" s="120"/>
      <c r="K12" s="121"/>
      <c r="L12" s="122"/>
      <c r="M12" s="173"/>
      <c r="N12" s="160"/>
      <c r="O12" s="161"/>
      <c r="P12" s="125" t="s">
        <v>31</v>
      </c>
      <c r="Q12" s="126"/>
      <c r="R12" s="126"/>
      <c r="S12" s="126"/>
      <c r="T12" s="126"/>
      <c r="U12" s="127"/>
      <c r="V12" s="125" t="s">
        <v>32</v>
      </c>
      <c r="W12" s="126"/>
      <c r="X12" s="126"/>
      <c r="Y12" s="126"/>
      <c r="Z12" s="126"/>
      <c r="AA12" s="127"/>
      <c r="AB12" s="137" t="s">
        <v>36</v>
      </c>
      <c r="AC12" s="139" t="s">
        <v>37</v>
      </c>
      <c r="AD12" s="123"/>
    </row>
    <row r="13" spans="1:30" s="13" customFormat="1" ht="19.5" customHeight="1" x14ac:dyDescent="0.15">
      <c r="A13" s="135"/>
      <c r="B13" s="135"/>
      <c r="C13" s="135"/>
      <c r="D13" s="135"/>
      <c r="E13" s="156" t="s">
        <v>24</v>
      </c>
      <c r="F13" s="114" t="s">
        <v>23</v>
      </c>
      <c r="G13" s="154" t="s">
        <v>41</v>
      </c>
      <c r="H13" s="129"/>
      <c r="I13" s="115"/>
      <c r="J13" s="166" t="s">
        <v>25</v>
      </c>
      <c r="K13" s="168" t="s">
        <v>12</v>
      </c>
      <c r="L13" s="170" t="s">
        <v>13</v>
      </c>
      <c r="M13" s="173"/>
      <c r="N13" s="164" t="s">
        <v>28</v>
      </c>
      <c r="O13" s="162" t="s">
        <v>13</v>
      </c>
      <c r="P13" s="148" t="s">
        <v>38</v>
      </c>
      <c r="Q13" s="146" t="s">
        <v>39</v>
      </c>
      <c r="R13" s="150" t="s">
        <v>43</v>
      </c>
      <c r="S13" s="146" t="s">
        <v>46</v>
      </c>
      <c r="T13" s="144" t="s">
        <v>34</v>
      </c>
      <c r="U13" s="142" t="s">
        <v>35</v>
      </c>
      <c r="V13" s="148" t="s">
        <v>38</v>
      </c>
      <c r="W13" s="146" t="s">
        <v>39</v>
      </c>
      <c r="X13" s="150" t="s">
        <v>43</v>
      </c>
      <c r="Y13" s="146" t="s">
        <v>46</v>
      </c>
      <c r="Z13" s="144" t="s">
        <v>34</v>
      </c>
      <c r="AA13" s="142" t="s">
        <v>35</v>
      </c>
      <c r="AB13" s="137"/>
      <c r="AC13" s="140"/>
      <c r="AD13" s="123"/>
    </row>
    <row r="14" spans="1:30" ht="34.5" customHeight="1" x14ac:dyDescent="0.15">
      <c r="A14" s="136"/>
      <c r="B14" s="136"/>
      <c r="C14" s="136"/>
      <c r="D14" s="136"/>
      <c r="E14" s="157"/>
      <c r="F14" s="116"/>
      <c r="G14" s="155"/>
      <c r="H14" s="130"/>
      <c r="I14" s="116"/>
      <c r="J14" s="167"/>
      <c r="K14" s="169"/>
      <c r="L14" s="171"/>
      <c r="M14" s="174"/>
      <c r="N14" s="165"/>
      <c r="O14" s="163"/>
      <c r="P14" s="149"/>
      <c r="Q14" s="147"/>
      <c r="R14" s="151"/>
      <c r="S14" s="147"/>
      <c r="T14" s="145"/>
      <c r="U14" s="143"/>
      <c r="V14" s="149"/>
      <c r="W14" s="147"/>
      <c r="X14" s="151"/>
      <c r="Y14" s="147"/>
      <c r="Z14" s="145"/>
      <c r="AA14" s="143"/>
      <c r="AB14" s="138"/>
      <c r="AC14" s="141"/>
      <c r="AD14" s="124"/>
    </row>
    <row r="15" spans="1:30" s="15" customFormat="1" ht="44.25" customHeight="1" x14ac:dyDescent="0.15">
      <c r="A15" s="32"/>
      <c r="B15" s="95"/>
      <c r="C15" s="89"/>
      <c r="D15" s="33"/>
      <c r="E15" s="34"/>
      <c r="F15" s="35"/>
      <c r="G15" s="36"/>
      <c r="H15" s="104"/>
      <c r="I15" s="48"/>
      <c r="J15" s="49">
        <f t="shared" ref="J15:J30" si="0">SUM(K15:L15)</f>
        <v>0</v>
      </c>
      <c r="K15" s="50"/>
      <c r="L15" s="51"/>
      <c r="M15" s="52">
        <f>I15*J15</f>
        <v>0</v>
      </c>
      <c r="N15" s="48"/>
      <c r="O15" s="53"/>
      <c r="P15" s="96" t="str">
        <f>IF(OR($K15="",$K15=0),"",$K15*$N15)</f>
        <v/>
      </c>
      <c r="Q15" s="97" t="str">
        <f>IF(OR($K15="",$K15=0),"",$K15*$R15)</f>
        <v/>
      </c>
      <c r="R15" s="97" t="str">
        <f t="shared" ref="R15:R30" si="1">IF(OR($K15="",$K15=0),"",ROUND($N15*100/110,2))</f>
        <v/>
      </c>
      <c r="S15" s="97" t="str">
        <f>IF(OR($K15="",$K15=0),"",IF(AND($R15&gt;=0,$R15&lt;=20000),ROUNDDOWN($R15/2,-1),10000))</f>
        <v/>
      </c>
      <c r="T15" s="98" t="str">
        <f>IF(OR($K15="",$K15=0),"",$K15*$S15)</f>
        <v/>
      </c>
      <c r="U15" s="56" t="str">
        <f>IF(OR($K15="",$K15=0),"",$P15-$T15)</f>
        <v/>
      </c>
      <c r="V15" s="96" t="str">
        <f>IF(OR($L15="",$L15=0),"",$L15*$O15)</f>
        <v/>
      </c>
      <c r="W15" s="97" t="str">
        <f>IF(OR($L15="",$L15=0),"",$L15*$X15)</f>
        <v/>
      </c>
      <c r="X15" s="97" t="str">
        <f t="shared" ref="X15:X30" si="2">IF(OR($L15="",$L15=0),"",ROUND($O15*100/110,2))</f>
        <v/>
      </c>
      <c r="Y15" s="97" t="str">
        <f>IF(OR($L15="",$L15=0),"",IF(AND($X15&gt;=0,$X15&lt;=20000),ROUNDDOWN($X15/2,-1),10000))</f>
        <v/>
      </c>
      <c r="Z15" s="98" t="str">
        <f>IF(OR($L15="",$L15=0),"",$L15*$Y15)</f>
        <v/>
      </c>
      <c r="AA15" s="56" t="str">
        <f>IF(OR($L15="",$L15=0),"",$V15-$Z15)</f>
        <v/>
      </c>
      <c r="AB15" s="57">
        <f>SUM(U15,AA15)</f>
        <v>0</v>
      </c>
      <c r="AC15" s="58">
        <f>SUM(T15,Z15)</f>
        <v>0</v>
      </c>
      <c r="AD15" s="79"/>
    </row>
    <row r="16" spans="1:30" s="15" customFormat="1" ht="44.25" customHeight="1" x14ac:dyDescent="0.15">
      <c r="A16" s="32"/>
      <c r="B16" s="95"/>
      <c r="C16" s="89"/>
      <c r="D16" s="33"/>
      <c r="E16" s="34"/>
      <c r="F16" s="35"/>
      <c r="G16" s="36"/>
      <c r="H16" s="104"/>
      <c r="I16" s="48"/>
      <c r="J16" s="49">
        <f t="shared" si="0"/>
        <v>0</v>
      </c>
      <c r="K16" s="50"/>
      <c r="L16" s="51"/>
      <c r="M16" s="52">
        <f>I16*J16</f>
        <v>0</v>
      </c>
      <c r="N16" s="48"/>
      <c r="O16" s="53"/>
      <c r="P16" s="49" t="str">
        <f t="shared" ref="P16:P30" si="3">IF(OR($K16="",$K16=0),"",$K16*$N16)</f>
        <v/>
      </c>
      <c r="Q16" s="54" t="str">
        <f t="shared" ref="Q16:Q30" si="4">IF(OR($K16="",$K16=0),"",$K16*$R16)</f>
        <v/>
      </c>
      <c r="R16" s="54" t="str">
        <f t="shared" si="1"/>
        <v/>
      </c>
      <c r="S16" s="54" t="str">
        <f t="shared" ref="S16:S30" si="5">IF(OR($K16="",$K16=0),"",IF(AND($R16&gt;=0,$R16&lt;=20000),ROUNDDOWN($R16/2,-1),10000))</f>
        <v/>
      </c>
      <c r="T16" s="55" t="str">
        <f t="shared" ref="T16:T30" si="6">IF(OR($K16="",$K16=0),"",$K16*$S16)</f>
        <v/>
      </c>
      <c r="U16" s="99" t="str">
        <f t="shared" ref="U16:U30" si="7">IF(OR($K16="",$K16=0),"",$P16-$T16)</f>
        <v/>
      </c>
      <c r="V16" s="49" t="str">
        <f t="shared" ref="V16:V30" si="8">IF(OR($L16="",$L16=0),"",$L16*$O16)</f>
        <v/>
      </c>
      <c r="W16" s="54" t="str">
        <f t="shared" ref="W16:W30" si="9">IF(OR($L16="",$L16=0),"",$L16*$X16)</f>
        <v/>
      </c>
      <c r="X16" s="54" t="str">
        <f t="shared" si="2"/>
        <v/>
      </c>
      <c r="Y16" s="54" t="str">
        <f t="shared" ref="Y16:Y30" si="10">IF(OR($L16="",$L16=0),"",IF(AND($X16&gt;=0,$X16&lt;=20000),ROUNDDOWN($X16/2,-1),10000))</f>
        <v/>
      </c>
      <c r="Z16" s="55" t="str">
        <f t="shared" ref="Z16:Z30" si="11">IF(OR($L16="",$L16=0),"",$L16*$Y16)</f>
        <v/>
      </c>
      <c r="AA16" s="84" t="str">
        <f t="shared" ref="AA16:AA30" si="12">IF(OR($L16="",$L16=0),"",$V16-$Z16)</f>
        <v/>
      </c>
      <c r="AB16" s="57">
        <f t="shared" ref="AB16:AB30" si="13">SUM(U16,AA16)</f>
        <v>0</v>
      </c>
      <c r="AC16" s="58">
        <f>SUM(T16,Z16)</f>
        <v>0</v>
      </c>
      <c r="AD16" s="79"/>
    </row>
    <row r="17" spans="1:30" s="2" customFormat="1" ht="44.25" customHeight="1" x14ac:dyDescent="0.15">
      <c r="A17" s="32"/>
      <c r="B17" s="95"/>
      <c r="C17" s="89"/>
      <c r="D17" s="39"/>
      <c r="E17" s="40"/>
      <c r="F17" s="35"/>
      <c r="G17" s="42"/>
      <c r="H17" s="105"/>
      <c r="I17" s="59"/>
      <c r="J17" s="60">
        <f t="shared" si="0"/>
        <v>0</v>
      </c>
      <c r="K17" s="61"/>
      <c r="L17" s="62"/>
      <c r="M17" s="52">
        <f t="shared" ref="M17:M30" si="14">I17*J17</f>
        <v>0</v>
      </c>
      <c r="N17" s="59"/>
      <c r="O17" s="63"/>
      <c r="P17" s="49" t="str">
        <f t="shared" si="3"/>
        <v/>
      </c>
      <c r="Q17" s="54" t="str">
        <f t="shared" si="4"/>
        <v/>
      </c>
      <c r="R17" s="54" t="str">
        <f t="shared" si="1"/>
        <v/>
      </c>
      <c r="S17" s="54" t="str">
        <f t="shared" si="5"/>
        <v/>
      </c>
      <c r="T17" s="55" t="str">
        <f t="shared" si="6"/>
        <v/>
      </c>
      <c r="U17" s="99" t="str">
        <f t="shared" si="7"/>
        <v/>
      </c>
      <c r="V17" s="49" t="str">
        <f t="shared" si="8"/>
        <v/>
      </c>
      <c r="W17" s="54" t="str">
        <f t="shared" si="9"/>
        <v/>
      </c>
      <c r="X17" s="54" t="str">
        <f t="shared" si="2"/>
        <v/>
      </c>
      <c r="Y17" s="54" t="str">
        <f t="shared" si="10"/>
        <v/>
      </c>
      <c r="Z17" s="55" t="str">
        <f t="shared" si="11"/>
        <v/>
      </c>
      <c r="AA17" s="84" t="str">
        <f t="shared" si="12"/>
        <v/>
      </c>
      <c r="AB17" s="57">
        <f t="shared" si="13"/>
        <v>0</v>
      </c>
      <c r="AC17" s="58">
        <f t="shared" ref="AC17:AC30" si="15">SUM(T17,Z17)</f>
        <v>0</v>
      </c>
      <c r="AD17" s="80"/>
    </row>
    <row r="18" spans="1:30" s="2" customFormat="1" ht="44.25" customHeight="1" x14ac:dyDescent="0.15">
      <c r="A18" s="37"/>
      <c r="B18" s="95"/>
      <c r="C18" s="38"/>
      <c r="D18" s="39"/>
      <c r="E18" s="40"/>
      <c r="F18" s="41"/>
      <c r="G18" s="41"/>
      <c r="H18" s="106"/>
      <c r="I18" s="59"/>
      <c r="J18" s="60">
        <f t="shared" si="0"/>
        <v>0</v>
      </c>
      <c r="K18" s="61"/>
      <c r="L18" s="62"/>
      <c r="M18" s="52">
        <f>I18*J18</f>
        <v>0</v>
      </c>
      <c r="N18" s="59"/>
      <c r="O18" s="63"/>
      <c r="P18" s="49" t="str">
        <f t="shared" si="3"/>
        <v/>
      </c>
      <c r="Q18" s="54" t="str">
        <f t="shared" si="4"/>
        <v/>
      </c>
      <c r="R18" s="54" t="str">
        <f t="shared" si="1"/>
        <v/>
      </c>
      <c r="S18" s="54" t="str">
        <f t="shared" si="5"/>
        <v/>
      </c>
      <c r="T18" s="55" t="str">
        <f t="shared" si="6"/>
        <v/>
      </c>
      <c r="U18" s="99" t="str">
        <f t="shared" si="7"/>
        <v/>
      </c>
      <c r="V18" s="49" t="str">
        <f t="shared" si="8"/>
        <v/>
      </c>
      <c r="W18" s="54" t="str">
        <f t="shared" si="9"/>
        <v/>
      </c>
      <c r="X18" s="54" t="str">
        <f t="shared" si="2"/>
        <v/>
      </c>
      <c r="Y18" s="54" t="str">
        <f t="shared" si="10"/>
        <v/>
      </c>
      <c r="Z18" s="55" t="str">
        <f t="shared" si="11"/>
        <v/>
      </c>
      <c r="AA18" s="84" t="str">
        <f t="shared" si="12"/>
        <v/>
      </c>
      <c r="AB18" s="57">
        <f t="shared" si="13"/>
        <v>0</v>
      </c>
      <c r="AC18" s="58">
        <f t="shared" si="15"/>
        <v>0</v>
      </c>
      <c r="AD18" s="80"/>
    </row>
    <row r="19" spans="1:30" s="2" customFormat="1" ht="44.25" customHeight="1" x14ac:dyDescent="0.15">
      <c r="A19" s="37"/>
      <c r="B19" s="95"/>
      <c r="C19" s="38"/>
      <c r="D19" s="39"/>
      <c r="E19" s="40"/>
      <c r="F19" s="41"/>
      <c r="G19" s="41"/>
      <c r="H19" s="106"/>
      <c r="I19" s="59"/>
      <c r="J19" s="60">
        <f t="shared" si="0"/>
        <v>0</v>
      </c>
      <c r="K19" s="61"/>
      <c r="L19" s="62"/>
      <c r="M19" s="52">
        <f t="shared" si="14"/>
        <v>0</v>
      </c>
      <c r="N19" s="59"/>
      <c r="O19" s="63"/>
      <c r="P19" s="49" t="str">
        <f t="shared" si="3"/>
        <v/>
      </c>
      <c r="Q19" s="54" t="str">
        <f t="shared" si="4"/>
        <v/>
      </c>
      <c r="R19" s="54" t="str">
        <f t="shared" si="1"/>
        <v/>
      </c>
      <c r="S19" s="54" t="str">
        <f t="shared" si="5"/>
        <v/>
      </c>
      <c r="T19" s="55" t="str">
        <f t="shared" si="6"/>
        <v/>
      </c>
      <c r="U19" s="99" t="str">
        <f t="shared" si="7"/>
        <v/>
      </c>
      <c r="V19" s="49" t="str">
        <f t="shared" si="8"/>
        <v/>
      </c>
      <c r="W19" s="54" t="str">
        <f t="shared" si="9"/>
        <v/>
      </c>
      <c r="X19" s="54" t="str">
        <f t="shared" si="2"/>
        <v/>
      </c>
      <c r="Y19" s="54" t="str">
        <f t="shared" si="10"/>
        <v/>
      </c>
      <c r="Z19" s="55" t="str">
        <f t="shared" si="11"/>
        <v/>
      </c>
      <c r="AA19" s="84" t="str">
        <f t="shared" si="12"/>
        <v/>
      </c>
      <c r="AB19" s="57">
        <f t="shared" si="13"/>
        <v>0</v>
      </c>
      <c r="AC19" s="58">
        <f t="shared" si="15"/>
        <v>0</v>
      </c>
      <c r="AD19" s="80"/>
    </row>
    <row r="20" spans="1:30" s="2" customFormat="1" ht="44.25" customHeight="1" x14ac:dyDescent="0.15">
      <c r="A20" s="37"/>
      <c r="B20" s="95"/>
      <c r="C20" s="38"/>
      <c r="D20" s="39"/>
      <c r="E20" s="40"/>
      <c r="F20" s="41"/>
      <c r="G20" s="41"/>
      <c r="H20" s="106"/>
      <c r="I20" s="59"/>
      <c r="J20" s="60">
        <f t="shared" si="0"/>
        <v>0</v>
      </c>
      <c r="K20" s="61"/>
      <c r="L20" s="62"/>
      <c r="M20" s="52">
        <f t="shared" si="14"/>
        <v>0</v>
      </c>
      <c r="N20" s="59"/>
      <c r="O20" s="63"/>
      <c r="P20" s="49" t="str">
        <f t="shared" si="3"/>
        <v/>
      </c>
      <c r="Q20" s="54" t="str">
        <f t="shared" si="4"/>
        <v/>
      </c>
      <c r="R20" s="54" t="str">
        <f t="shared" si="1"/>
        <v/>
      </c>
      <c r="S20" s="54" t="str">
        <f t="shared" si="5"/>
        <v/>
      </c>
      <c r="T20" s="55" t="str">
        <f t="shared" si="6"/>
        <v/>
      </c>
      <c r="U20" s="99" t="str">
        <f t="shared" si="7"/>
        <v/>
      </c>
      <c r="V20" s="49" t="str">
        <f t="shared" si="8"/>
        <v/>
      </c>
      <c r="W20" s="54" t="str">
        <f t="shared" si="9"/>
        <v/>
      </c>
      <c r="X20" s="54" t="str">
        <f t="shared" si="2"/>
        <v/>
      </c>
      <c r="Y20" s="54" t="str">
        <f t="shared" si="10"/>
        <v/>
      </c>
      <c r="Z20" s="55" t="str">
        <f t="shared" si="11"/>
        <v/>
      </c>
      <c r="AA20" s="84" t="str">
        <f t="shared" si="12"/>
        <v/>
      </c>
      <c r="AB20" s="57">
        <f t="shared" si="13"/>
        <v>0</v>
      </c>
      <c r="AC20" s="58">
        <f t="shared" si="15"/>
        <v>0</v>
      </c>
      <c r="AD20" s="80"/>
    </row>
    <row r="21" spans="1:30" s="2" customFormat="1" ht="44.25" customHeight="1" x14ac:dyDescent="0.15">
      <c r="A21" s="37"/>
      <c r="B21" s="95"/>
      <c r="C21" s="38"/>
      <c r="D21" s="39"/>
      <c r="E21" s="40"/>
      <c r="F21" s="41"/>
      <c r="G21" s="41"/>
      <c r="H21" s="106"/>
      <c r="I21" s="59"/>
      <c r="J21" s="60">
        <f t="shared" si="0"/>
        <v>0</v>
      </c>
      <c r="K21" s="61"/>
      <c r="L21" s="62"/>
      <c r="M21" s="52">
        <f t="shared" si="14"/>
        <v>0</v>
      </c>
      <c r="N21" s="59"/>
      <c r="O21" s="63"/>
      <c r="P21" s="49" t="str">
        <f t="shared" si="3"/>
        <v/>
      </c>
      <c r="Q21" s="54" t="str">
        <f t="shared" si="4"/>
        <v/>
      </c>
      <c r="R21" s="54" t="str">
        <f t="shared" si="1"/>
        <v/>
      </c>
      <c r="S21" s="54" t="str">
        <f t="shared" si="5"/>
        <v/>
      </c>
      <c r="T21" s="55" t="str">
        <f t="shared" si="6"/>
        <v/>
      </c>
      <c r="U21" s="99" t="str">
        <f t="shared" si="7"/>
        <v/>
      </c>
      <c r="V21" s="49" t="str">
        <f t="shared" si="8"/>
        <v/>
      </c>
      <c r="W21" s="54" t="str">
        <f t="shared" si="9"/>
        <v/>
      </c>
      <c r="X21" s="54" t="str">
        <f t="shared" si="2"/>
        <v/>
      </c>
      <c r="Y21" s="54" t="str">
        <f t="shared" si="10"/>
        <v/>
      </c>
      <c r="Z21" s="55" t="str">
        <f t="shared" si="11"/>
        <v/>
      </c>
      <c r="AA21" s="84" t="str">
        <f t="shared" si="12"/>
        <v/>
      </c>
      <c r="AB21" s="57">
        <f t="shared" si="13"/>
        <v>0</v>
      </c>
      <c r="AC21" s="58">
        <f t="shared" si="15"/>
        <v>0</v>
      </c>
      <c r="AD21" s="80"/>
    </row>
    <row r="22" spans="1:30" s="2" customFormat="1" ht="44.25" customHeight="1" x14ac:dyDescent="0.15">
      <c r="A22" s="37"/>
      <c r="B22" s="95"/>
      <c r="C22" s="38"/>
      <c r="D22" s="39"/>
      <c r="E22" s="40"/>
      <c r="F22" s="41"/>
      <c r="G22" s="41"/>
      <c r="H22" s="106"/>
      <c r="I22" s="59"/>
      <c r="J22" s="60">
        <f t="shared" si="0"/>
        <v>0</v>
      </c>
      <c r="K22" s="61"/>
      <c r="L22" s="62"/>
      <c r="M22" s="52">
        <f t="shared" si="14"/>
        <v>0</v>
      </c>
      <c r="N22" s="59"/>
      <c r="O22" s="63"/>
      <c r="P22" s="49" t="str">
        <f t="shared" si="3"/>
        <v/>
      </c>
      <c r="Q22" s="54" t="str">
        <f t="shared" si="4"/>
        <v/>
      </c>
      <c r="R22" s="54" t="str">
        <f t="shared" si="1"/>
        <v/>
      </c>
      <c r="S22" s="54" t="str">
        <f t="shared" si="5"/>
        <v/>
      </c>
      <c r="T22" s="55" t="str">
        <f t="shared" si="6"/>
        <v/>
      </c>
      <c r="U22" s="99" t="str">
        <f t="shared" si="7"/>
        <v/>
      </c>
      <c r="V22" s="49" t="str">
        <f t="shared" si="8"/>
        <v/>
      </c>
      <c r="W22" s="54" t="str">
        <f t="shared" si="9"/>
        <v/>
      </c>
      <c r="X22" s="54" t="str">
        <f t="shared" si="2"/>
        <v/>
      </c>
      <c r="Y22" s="54" t="str">
        <f t="shared" si="10"/>
        <v/>
      </c>
      <c r="Z22" s="55" t="str">
        <f t="shared" si="11"/>
        <v/>
      </c>
      <c r="AA22" s="84" t="str">
        <f t="shared" si="12"/>
        <v/>
      </c>
      <c r="AB22" s="57">
        <f t="shared" si="13"/>
        <v>0</v>
      </c>
      <c r="AC22" s="58">
        <f t="shared" si="15"/>
        <v>0</v>
      </c>
      <c r="AD22" s="80"/>
    </row>
    <row r="23" spans="1:30" s="2" customFormat="1" ht="44.25" customHeight="1" x14ac:dyDescent="0.15">
      <c r="A23" s="37"/>
      <c r="B23" s="95"/>
      <c r="C23" s="38"/>
      <c r="D23" s="39"/>
      <c r="E23" s="40"/>
      <c r="F23" s="41"/>
      <c r="G23" s="41"/>
      <c r="H23" s="106"/>
      <c r="I23" s="59"/>
      <c r="J23" s="60">
        <f t="shared" si="0"/>
        <v>0</v>
      </c>
      <c r="K23" s="61"/>
      <c r="L23" s="62"/>
      <c r="M23" s="52">
        <f t="shared" si="14"/>
        <v>0</v>
      </c>
      <c r="N23" s="59"/>
      <c r="O23" s="63"/>
      <c r="P23" s="49" t="str">
        <f t="shared" si="3"/>
        <v/>
      </c>
      <c r="Q23" s="54" t="str">
        <f t="shared" si="4"/>
        <v/>
      </c>
      <c r="R23" s="54" t="str">
        <f t="shared" si="1"/>
        <v/>
      </c>
      <c r="S23" s="54" t="str">
        <f t="shared" si="5"/>
        <v/>
      </c>
      <c r="T23" s="55" t="str">
        <f t="shared" si="6"/>
        <v/>
      </c>
      <c r="U23" s="99" t="str">
        <f t="shared" si="7"/>
        <v/>
      </c>
      <c r="V23" s="49" t="str">
        <f t="shared" si="8"/>
        <v/>
      </c>
      <c r="W23" s="54" t="str">
        <f t="shared" si="9"/>
        <v/>
      </c>
      <c r="X23" s="54" t="str">
        <f t="shared" si="2"/>
        <v/>
      </c>
      <c r="Y23" s="54" t="str">
        <f t="shared" si="10"/>
        <v/>
      </c>
      <c r="Z23" s="55" t="str">
        <f t="shared" si="11"/>
        <v/>
      </c>
      <c r="AA23" s="84" t="str">
        <f t="shared" si="12"/>
        <v/>
      </c>
      <c r="AB23" s="57">
        <f t="shared" si="13"/>
        <v>0</v>
      </c>
      <c r="AC23" s="58">
        <f t="shared" si="15"/>
        <v>0</v>
      </c>
      <c r="AD23" s="80"/>
    </row>
    <row r="24" spans="1:30" s="2" customFormat="1" ht="44.25" customHeight="1" x14ac:dyDescent="0.15">
      <c r="A24" s="37"/>
      <c r="B24" s="95"/>
      <c r="C24" s="38"/>
      <c r="D24" s="39"/>
      <c r="E24" s="40"/>
      <c r="F24" s="41"/>
      <c r="G24" s="41"/>
      <c r="H24" s="106"/>
      <c r="I24" s="59"/>
      <c r="J24" s="60">
        <f t="shared" si="0"/>
        <v>0</v>
      </c>
      <c r="K24" s="61"/>
      <c r="L24" s="62"/>
      <c r="M24" s="52">
        <f t="shared" si="14"/>
        <v>0</v>
      </c>
      <c r="N24" s="59"/>
      <c r="O24" s="63"/>
      <c r="P24" s="49" t="str">
        <f t="shared" si="3"/>
        <v/>
      </c>
      <c r="Q24" s="54" t="str">
        <f t="shared" si="4"/>
        <v/>
      </c>
      <c r="R24" s="54" t="str">
        <f t="shared" si="1"/>
        <v/>
      </c>
      <c r="S24" s="54" t="str">
        <f t="shared" si="5"/>
        <v/>
      </c>
      <c r="T24" s="55" t="str">
        <f t="shared" si="6"/>
        <v/>
      </c>
      <c r="U24" s="99" t="str">
        <f t="shared" si="7"/>
        <v/>
      </c>
      <c r="V24" s="49" t="str">
        <f t="shared" si="8"/>
        <v/>
      </c>
      <c r="W24" s="54" t="str">
        <f t="shared" si="9"/>
        <v/>
      </c>
      <c r="X24" s="54" t="str">
        <f t="shared" si="2"/>
        <v/>
      </c>
      <c r="Y24" s="54" t="str">
        <f t="shared" si="10"/>
        <v/>
      </c>
      <c r="Z24" s="55" t="str">
        <f t="shared" si="11"/>
        <v/>
      </c>
      <c r="AA24" s="84" t="str">
        <f t="shared" si="12"/>
        <v/>
      </c>
      <c r="AB24" s="57">
        <f t="shared" si="13"/>
        <v>0</v>
      </c>
      <c r="AC24" s="58">
        <f t="shared" si="15"/>
        <v>0</v>
      </c>
      <c r="AD24" s="80"/>
    </row>
    <row r="25" spans="1:30" s="2" customFormat="1" ht="44.25" customHeight="1" x14ac:dyDescent="0.15">
      <c r="A25" s="37"/>
      <c r="B25" s="95"/>
      <c r="C25" s="38"/>
      <c r="D25" s="39"/>
      <c r="E25" s="40"/>
      <c r="F25" s="41"/>
      <c r="G25" s="41"/>
      <c r="H25" s="106"/>
      <c r="I25" s="59"/>
      <c r="J25" s="60">
        <f t="shared" si="0"/>
        <v>0</v>
      </c>
      <c r="K25" s="61"/>
      <c r="L25" s="62"/>
      <c r="M25" s="52">
        <f>I25*J25</f>
        <v>0</v>
      </c>
      <c r="N25" s="59"/>
      <c r="O25" s="63"/>
      <c r="P25" s="49" t="str">
        <f t="shared" si="3"/>
        <v/>
      </c>
      <c r="Q25" s="54" t="str">
        <f t="shared" si="4"/>
        <v/>
      </c>
      <c r="R25" s="54" t="str">
        <f t="shared" si="1"/>
        <v/>
      </c>
      <c r="S25" s="54" t="str">
        <f t="shared" si="5"/>
        <v/>
      </c>
      <c r="T25" s="55" t="str">
        <f t="shared" si="6"/>
        <v/>
      </c>
      <c r="U25" s="99" t="str">
        <f t="shared" si="7"/>
        <v/>
      </c>
      <c r="V25" s="49" t="str">
        <f t="shared" si="8"/>
        <v/>
      </c>
      <c r="W25" s="54" t="str">
        <f t="shared" si="9"/>
        <v/>
      </c>
      <c r="X25" s="54" t="str">
        <f t="shared" si="2"/>
        <v/>
      </c>
      <c r="Y25" s="54" t="str">
        <f t="shared" si="10"/>
        <v/>
      </c>
      <c r="Z25" s="55" t="str">
        <f t="shared" si="11"/>
        <v/>
      </c>
      <c r="AA25" s="84" t="str">
        <f t="shared" si="12"/>
        <v/>
      </c>
      <c r="AB25" s="57">
        <f t="shared" si="13"/>
        <v>0</v>
      </c>
      <c r="AC25" s="58">
        <f t="shared" si="15"/>
        <v>0</v>
      </c>
      <c r="AD25" s="80"/>
    </row>
    <row r="26" spans="1:30" s="2" customFormat="1" ht="44.25" customHeight="1" x14ac:dyDescent="0.15">
      <c r="A26" s="37"/>
      <c r="B26" s="95"/>
      <c r="C26" s="38"/>
      <c r="D26" s="39"/>
      <c r="E26" s="40"/>
      <c r="F26" s="41"/>
      <c r="G26" s="41"/>
      <c r="H26" s="106"/>
      <c r="I26" s="59"/>
      <c r="J26" s="60">
        <f t="shared" si="0"/>
        <v>0</v>
      </c>
      <c r="K26" s="61"/>
      <c r="L26" s="62"/>
      <c r="M26" s="52">
        <f t="shared" si="14"/>
        <v>0</v>
      </c>
      <c r="N26" s="59"/>
      <c r="O26" s="63"/>
      <c r="P26" s="49" t="str">
        <f t="shared" si="3"/>
        <v/>
      </c>
      <c r="Q26" s="54" t="str">
        <f t="shared" si="4"/>
        <v/>
      </c>
      <c r="R26" s="54" t="str">
        <f t="shared" si="1"/>
        <v/>
      </c>
      <c r="S26" s="54" t="str">
        <f t="shared" si="5"/>
        <v/>
      </c>
      <c r="T26" s="55" t="str">
        <f t="shared" si="6"/>
        <v/>
      </c>
      <c r="U26" s="99" t="str">
        <f t="shared" si="7"/>
        <v/>
      </c>
      <c r="V26" s="49" t="str">
        <f t="shared" si="8"/>
        <v/>
      </c>
      <c r="W26" s="54" t="str">
        <f t="shared" si="9"/>
        <v/>
      </c>
      <c r="X26" s="54" t="str">
        <f t="shared" si="2"/>
        <v/>
      </c>
      <c r="Y26" s="54" t="str">
        <f t="shared" si="10"/>
        <v/>
      </c>
      <c r="Z26" s="55" t="str">
        <f t="shared" si="11"/>
        <v/>
      </c>
      <c r="AA26" s="84" t="str">
        <f t="shared" si="12"/>
        <v/>
      </c>
      <c r="AB26" s="57">
        <f t="shared" si="13"/>
        <v>0</v>
      </c>
      <c r="AC26" s="58">
        <f t="shared" si="15"/>
        <v>0</v>
      </c>
      <c r="AD26" s="80"/>
    </row>
    <row r="27" spans="1:30" s="2" customFormat="1" ht="44.25" customHeight="1" x14ac:dyDescent="0.15">
      <c r="A27" s="37"/>
      <c r="B27" s="95"/>
      <c r="C27" s="38"/>
      <c r="D27" s="39"/>
      <c r="E27" s="40"/>
      <c r="F27" s="41"/>
      <c r="G27" s="41"/>
      <c r="H27" s="106"/>
      <c r="I27" s="59"/>
      <c r="J27" s="60">
        <f t="shared" si="0"/>
        <v>0</v>
      </c>
      <c r="K27" s="61"/>
      <c r="L27" s="62"/>
      <c r="M27" s="52">
        <f t="shared" si="14"/>
        <v>0</v>
      </c>
      <c r="N27" s="59"/>
      <c r="O27" s="63"/>
      <c r="P27" s="49" t="str">
        <f t="shared" si="3"/>
        <v/>
      </c>
      <c r="Q27" s="54" t="str">
        <f t="shared" si="4"/>
        <v/>
      </c>
      <c r="R27" s="54" t="str">
        <f t="shared" si="1"/>
        <v/>
      </c>
      <c r="S27" s="54" t="str">
        <f t="shared" si="5"/>
        <v/>
      </c>
      <c r="T27" s="55" t="str">
        <f t="shared" si="6"/>
        <v/>
      </c>
      <c r="U27" s="99" t="str">
        <f t="shared" si="7"/>
        <v/>
      </c>
      <c r="V27" s="49" t="str">
        <f t="shared" si="8"/>
        <v/>
      </c>
      <c r="W27" s="54" t="str">
        <f t="shared" si="9"/>
        <v/>
      </c>
      <c r="X27" s="54" t="str">
        <f t="shared" si="2"/>
        <v/>
      </c>
      <c r="Y27" s="54" t="str">
        <f t="shared" si="10"/>
        <v/>
      </c>
      <c r="Z27" s="55" t="str">
        <f t="shared" si="11"/>
        <v/>
      </c>
      <c r="AA27" s="84" t="str">
        <f t="shared" si="12"/>
        <v/>
      </c>
      <c r="AB27" s="57">
        <f t="shared" si="13"/>
        <v>0</v>
      </c>
      <c r="AC27" s="58">
        <f t="shared" si="15"/>
        <v>0</v>
      </c>
      <c r="AD27" s="80"/>
    </row>
    <row r="28" spans="1:30" s="2" customFormat="1" ht="44.25" customHeight="1" x14ac:dyDescent="0.15">
      <c r="A28" s="37"/>
      <c r="B28" s="95"/>
      <c r="C28" s="38"/>
      <c r="D28" s="39"/>
      <c r="E28" s="40"/>
      <c r="F28" s="41"/>
      <c r="G28" s="41"/>
      <c r="H28" s="106"/>
      <c r="I28" s="59"/>
      <c r="J28" s="60">
        <f t="shared" si="0"/>
        <v>0</v>
      </c>
      <c r="K28" s="61"/>
      <c r="L28" s="62"/>
      <c r="M28" s="52">
        <f t="shared" si="14"/>
        <v>0</v>
      </c>
      <c r="N28" s="59"/>
      <c r="O28" s="63"/>
      <c r="P28" s="49" t="str">
        <f t="shared" si="3"/>
        <v/>
      </c>
      <c r="Q28" s="54" t="str">
        <f t="shared" si="4"/>
        <v/>
      </c>
      <c r="R28" s="54" t="str">
        <f t="shared" si="1"/>
        <v/>
      </c>
      <c r="S28" s="54" t="str">
        <f t="shared" si="5"/>
        <v/>
      </c>
      <c r="T28" s="55" t="str">
        <f t="shared" si="6"/>
        <v/>
      </c>
      <c r="U28" s="99" t="str">
        <f t="shared" si="7"/>
        <v/>
      </c>
      <c r="V28" s="49" t="str">
        <f t="shared" si="8"/>
        <v/>
      </c>
      <c r="W28" s="54" t="str">
        <f t="shared" si="9"/>
        <v/>
      </c>
      <c r="X28" s="54" t="str">
        <f t="shared" si="2"/>
        <v/>
      </c>
      <c r="Y28" s="54" t="str">
        <f t="shared" si="10"/>
        <v/>
      </c>
      <c r="Z28" s="55" t="str">
        <f t="shared" si="11"/>
        <v/>
      </c>
      <c r="AA28" s="84" t="str">
        <f t="shared" si="12"/>
        <v/>
      </c>
      <c r="AB28" s="57">
        <f t="shared" si="13"/>
        <v>0</v>
      </c>
      <c r="AC28" s="58">
        <f t="shared" si="15"/>
        <v>0</v>
      </c>
      <c r="AD28" s="80"/>
    </row>
    <row r="29" spans="1:30" s="2" customFormat="1" ht="44.25" customHeight="1" x14ac:dyDescent="0.15">
      <c r="A29" s="37"/>
      <c r="B29" s="95"/>
      <c r="C29" s="38"/>
      <c r="D29" s="39"/>
      <c r="E29" s="40"/>
      <c r="F29" s="41"/>
      <c r="G29" s="41"/>
      <c r="H29" s="106"/>
      <c r="I29" s="59"/>
      <c r="J29" s="60">
        <f t="shared" si="0"/>
        <v>0</v>
      </c>
      <c r="K29" s="61"/>
      <c r="L29" s="62"/>
      <c r="M29" s="52">
        <f t="shared" si="14"/>
        <v>0</v>
      </c>
      <c r="N29" s="59"/>
      <c r="O29" s="63"/>
      <c r="P29" s="49" t="str">
        <f t="shared" si="3"/>
        <v/>
      </c>
      <c r="Q29" s="54" t="str">
        <f t="shared" si="4"/>
        <v/>
      </c>
      <c r="R29" s="54" t="str">
        <f t="shared" si="1"/>
        <v/>
      </c>
      <c r="S29" s="54" t="str">
        <f t="shared" si="5"/>
        <v/>
      </c>
      <c r="T29" s="55" t="str">
        <f t="shared" si="6"/>
        <v/>
      </c>
      <c r="U29" s="99" t="str">
        <f t="shared" si="7"/>
        <v/>
      </c>
      <c r="V29" s="49" t="str">
        <f t="shared" si="8"/>
        <v/>
      </c>
      <c r="W29" s="54" t="str">
        <f t="shared" si="9"/>
        <v/>
      </c>
      <c r="X29" s="54" t="str">
        <f t="shared" si="2"/>
        <v/>
      </c>
      <c r="Y29" s="54" t="str">
        <f t="shared" si="10"/>
        <v/>
      </c>
      <c r="Z29" s="55" t="str">
        <f t="shared" si="11"/>
        <v/>
      </c>
      <c r="AA29" s="84" t="str">
        <f t="shared" si="12"/>
        <v/>
      </c>
      <c r="AB29" s="57">
        <f t="shared" si="13"/>
        <v>0</v>
      </c>
      <c r="AC29" s="58">
        <f t="shared" si="15"/>
        <v>0</v>
      </c>
      <c r="AD29" s="80"/>
    </row>
    <row r="30" spans="1:30" s="2" customFormat="1" ht="44.25" customHeight="1" thickBot="1" x14ac:dyDescent="0.2">
      <c r="A30" s="43"/>
      <c r="B30" s="95"/>
      <c r="C30" s="44"/>
      <c r="D30" s="45"/>
      <c r="E30" s="46"/>
      <c r="F30" s="47"/>
      <c r="G30" s="47"/>
      <c r="H30" s="107"/>
      <c r="I30" s="64"/>
      <c r="J30" s="65">
        <f t="shared" si="0"/>
        <v>0</v>
      </c>
      <c r="K30" s="66"/>
      <c r="L30" s="67"/>
      <c r="M30" s="52">
        <f t="shared" si="14"/>
        <v>0</v>
      </c>
      <c r="N30" s="68"/>
      <c r="O30" s="69"/>
      <c r="P30" s="85" t="str">
        <f t="shared" si="3"/>
        <v/>
      </c>
      <c r="Q30" s="86" t="str">
        <f t="shared" si="4"/>
        <v/>
      </c>
      <c r="R30" s="86" t="str">
        <f t="shared" si="1"/>
        <v/>
      </c>
      <c r="S30" s="86" t="str">
        <f t="shared" si="5"/>
        <v/>
      </c>
      <c r="T30" s="87" t="str">
        <f t="shared" si="6"/>
        <v/>
      </c>
      <c r="U30" s="100" t="str">
        <f t="shared" si="7"/>
        <v/>
      </c>
      <c r="V30" s="85" t="str">
        <f t="shared" si="8"/>
        <v/>
      </c>
      <c r="W30" s="86" t="str">
        <f t="shared" si="9"/>
        <v/>
      </c>
      <c r="X30" s="86" t="str">
        <f t="shared" si="2"/>
        <v/>
      </c>
      <c r="Y30" s="86" t="str">
        <f t="shared" si="10"/>
        <v/>
      </c>
      <c r="Z30" s="87" t="str">
        <f t="shared" si="11"/>
        <v/>
      </c>
      <c r="AA30" s="88" t="str">
        <f t="shared" si="12"/>
        <v/>
      </c>
      <c r="AB30" s="57">
        <f t="shared" si="13"/>
        <v>0</v>
      </c>
      <c r="AC30" s="58">
        <f t="shared" si="15"/>
        <v>0</v>
      </c>
      <c r="AD30" s="81"/>
    </row>
    <row r="31" spans="1:30" s="2" customFormat="1" ht="44.25" customHeight="1" thickTop="1" thickBot="1" x14ac:dyDescent="0.2">
      <c r="A31" s="131" t="s">
        <v>0</v>
      </c>
      <c r="B31" s="132"/>
      <c r="C31" s="132"/>
      <c r="D31" s="132"/>
      <c r="E31" s="132"/>
      <c r="F31" s="132"/>
      <c r="G31" s="133"/>
      <c r="H31" s="28"/>
      <c r="I31" s="70">
        <f>SUM(I15:I30)</f>
        <v>0</v>
      </c>
      <c r="J31" s="70">
        <f>SUM(J15:J30)</f>
        <v>0</v>
      </c>
      <c r="K31" s="71">
        <f>SUM(K15:K30)</f>
        <v>0</v>
      </c>
      <c r="L31" s="72">
        <f>SUM(L15:L30)</f>
        <v>0</v>
      </c>
      <c r="M31" s="73">
        <f>SUM(M15:M30)</f>
        <v>0</v>
      </c>
      <c r="N31" s="74"/>
      <c r="O31" s="75"/>
      <c r="P31" s="70">
        <f t="shared" ref="P31:V31" si="16">SUM(P15:P30)</f>
        <v>0</v>
      </c>
      <c r="Q31" s="71">
        <f t="shared" si="16"/>
        <v>0</v>
      </c>
      <c r="R31" s="71">
        <f t="shared" ref="R31" si="17">SUM(R15:R30)</f>
        <v>0</v>
      </c>
      <c r="S31" s="71">
        <f t="shared" si="16"/>
        <v>0</v>
      </c>
      <c r="T31" s="76">
        <f t="shared" si="16"/>
        <v>0</v>
      </c>
      <c r="U31" s="76">
        <f t="shared" si="16"/>
        <v>0</v>
      </c>
      <c r="V31" s="70">
        <f t="shared" si="16"/>
        <v>0</v>
      </c>
      <c r="W31" s="71">
        <f t="shared" ref="W31:Y31" si="18">SUM(W15:W30)</f>
        <v>0</v>
      </c>
      <c r="X31" s="71">
        <f t="shared" si="18"/>
        <v>0</v>
      </c>
      <c r="Y31" s="71">
        <f t="shared" si="18"/>
        <v>0</v>
      </c>
      <c r="Z31" s="72">
        <f>SUM(Z15:Z30)</f>
        <v>0</v>
      </c>
      <c r="AA31" s="77">
        <f>SUM(AA15:AA30)</f>
        <v>0</v>
      </c>
      <c r="AB31" s="77">
        <f>SUM(AB15:AB30)</f>
        <v>0</v>
      </c>
      <c r="AC31" s="78">
        <f>SUM(AC15:AC30)</f>
        <v>0</v>
      </c>
      <c r="AD31" s="31"/>
    </row>
    <row r="32" spans="1:30" s="16" customFormat="1" ht="7.5" customHeight="1" x14ac:dyDescent="0.15">
      <c r="B32" s="92"/>
      <c r="E32" s="17"/>
      <c r="P32" s="18"/>
      <c r="Q32" s="18"/>
      <c r="R32" s="18"/>
      <c r="S32" s="18"/>
      <c r="T32" s="18"/>
      <c r="U32" s="18"/>
      <c r="V32" s="18"/>
      <c r="W32" s="18"/>
      <c r="X32" s="18"/>
      <c r="Y32" s="18"/>
      <c r="Z32" s="18"/>
      <c r="AA32" s="18"/>
      <c r="AB32" s="18"/>
      <c r="AC32" s="18"/>
    </row>
    <row r="33" spans="1:30" s="19" customFormat="1" ht="20.100000000000001" customHeight="1" x14ac:dyDescent="0.15">
      <c r="A33" s="19" t="s">
        <v>7</v>
      </c>
      <c r="B33" s="93"/>
      <c r="E33" s="23"/>
      <c r="P33" s="24"/>
      <c r="Q33" s="24"/>
      <c r="R33" s="24"/>
      <c r="S33" s="24"/>
      <c r="T33" s="24"/>
      <c r="U33" s="24"/>
      <c r="V33" s="24"/>
      <c r="W33" s="24"/>
      <c r="X33" s="24"/>
      <c r="Y33" s="24"/>
      <c r="Z33" s="24"/>
      <c r="AA33" s="24"/>
      <c r="AB33" s="24"/>
      <c r="AC33" s="24"/>
    </row>
    <row r="34" spans="1:30" s="19" customFormat="1" ht="20.100000000000001" customHeight="1" x14ac:dyDescent="0.15">
      <c r="A34" s="111" t="s">
        <v>16</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row>
    <row r="35" spans="1:30" s="19" customFormat="1" ht="20.100000000000001" customHeight="1" x14ac:dyDescent="0.15">
      <c r="A35" s="111" t="s">
        <v>17</v>
      </c>
      <c r="B35" s="111"/>
      <c r="C35" s="111"/>
      <c r="D35" s="111"/>
      <c r="E35" s="111"/>
      <c r="F35" s="111"/>
      <c r="G35" s="111"/>
      <c r="H35" s="111"/>
      <c r="I35" s="111"/>
      <c r="J35" s="111"/>
      <c r="K35" s="25"/>
      <c r="L35" s="25"/>
      <c r="M35" s="25"/>
      <c r="N35" s="25"/>
      <c r="O35" s="25"/>
      <c r="P35" s="25"/>
      <c r="Q35" s="29"/>
      <c r="R35" s="82"/>
      <c r="S35" s="25"/>
      <c r="T35" s="29"/>
      <c r="U35" s="25"/>
      <c r="V35" s="25"/>
      <c r="W35" s="29"/>
      <c r="X35" s="82"/>
      <c r="Y35" s="25"/>
      <c r="Z35" s="29"/>
      <c r="AA35" s="29"/>
      <c r="AB35" s="25"/>
      <c r="AC35" s="25"/>
    </row>
    <row r="36" spans="1:30" s="19" customFormat="1" ht="20.100000000000001" customHeight="1" x14ac:dyDescent="0.15">
      <c r="A36" s="25" t="s">
        <v>45</v>
      </c>
      <c r="B36" s="90"/>
      <c r="C36" s="25"/>
      <c r="D36" s="25"/>
      <c r="E36" s="25"/>
      <c r="F36" s="25"/>
      <c r="G36" s="25"/>
      <c r="H36" s="27"/>
      <c r="I36" s="25"/>
      <c r="J36" s="25"/>
      <c r="K36" s="25"/>
      <c r="L36" s="25"/>
      <c r="M36" s="25"/>
      <c r="N36" s="25"/>
      <c r="O36" s="25"/>
      <c r="P36" s="25"/>
      <c r="Q36" s="29"/>
      <c r="R36" s="82"/>
      <c r="S36" s="25"/>
      <c r="T36" s="29"/>
      <c r="U36" s="25"/>
      <c r="V36" s="25"/>
      <c r="W36" s="29"/>
      <c r="X36" s="82"/>
      <c r="Y36" s="25"/>
      <c r="Z36" s="29"/>
      <c r="AA36" s="29"/>
      <c r="AB36" s="25"/>
      <c r="AC36" s="25"/>
    </row>
    <row r="37" spans="1:30" s="19" customFormat="1" ht="20.100000000000001" customHeight="1" x14ac:dyDescent="0.15">
      <c r="A37" s="108" t="s">
        <v>47</v>
      </c>
      <c r="B37" s="90"/>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row>
    <row r="38" spans="1:30" s="20" customFormat="1" ht="20.100000000000001" customHeight="1" x14ac:dyDescent="0.15">
      <c r="A38" s="112" t="s">
        <v>18</v>
      </c>
      <c r="B38" s="112"/>
      <c r="C38" s="112"/>
      <c r="D38" s="112"/>
      <c r="E38" s="112"/>
      <c r="F38" s="112"/>
      <c r="G38" s="112"/>
      <c r="H38" s="112"/>
      <c r="I38" s="112"/>
      <c r="J38" s="112"/>
      <c r="K38" s="112"/>
      <c r="L38" s="112"/>
      <c r="M38" s="112"/>
      <c r="N38" s="26"/>
      <c r="O38" s="26"/>
      <c r="P38" s="26"/>
      <c r="Q38" s="30"/>
      <c r="R38" s="83"/>
      <c r="S38" s="26"/>
      <c r="T38" s="30"/>
      <c r="U38" s="26"/>
      <c r="V38" s="26"/>
      <c r="W38" s="30"/>
      <c r="X38" s="83"/>
      <c r="Y38" s="26"/>
      <c r="Z38" s="30"/>
      <c r="AA38" s="30"/>
      <c r="AB38" s="26"/>
      <c r="AC38" s="112"/>
      <c r="AD38" s="112"/>
    </row>
    <row r="39" spans="1:30" s="19" customFormat="1" ht="20.100000000000001" customHeight="1" x14ac:dyDescent="0.15">
      <c r="A39" s="111" t="s">
        <v>6</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row>
    <row r="40" spans="1:30" s="16" customFormat="1" ht="14.25" x14ac:dyDescent="0.15">
      <c r="B40" s="92"/>
      <c r="E40" s="17"/>
      <c r="P40" s="18"/>
      <c r="Q40" s="18"/>
      <c r="R40" s="18"/>
      <c r="S40" s="18"/>
      <c r="T40" s="18"/>
      <c r="U40" s="18"/>
      <c r="V40" s="18"/>
      <c r="W40" s="18"/>
      <c r="X40" s="18"/>
      <c r="Y40" s="18"/>
      <c r="Z40" s="18"/>
      <c r="AA40" s="18"/>
      <c r="AB40" s="18"/>
      <c r="AC40" s="18"/>
    </row>
  </sheetData>
  <mergeCells count="49">
    <mergeCell ref="G13:G14"/>
    <mergeCell ref="F13:F14"/>
    <mergeCell ref="E13:E14"/>
    <mergeCell ref="N11:O12"/>
    <mergeCell ref="O13:O14"/>
    <mergeCell ref="N13:N14"/>
    <mergeCell ref="J13:J14"/>
    <mergeCell ref="K13:K14"/>
    <mergeCell ref="L13:L14"/>
    <mergeCell ref="M11:M14"/>
    <mergeCell ref="E12:G12"/>
    <mergeCell ref="E11:G11"/>
    <mergeCell ref="A2:AD2"/>
    <mergeCell ref="P6:AD6"/>
    <mergeCell ref="P7:AD7"/>
    <mergeCell ref="P8:AD8"/>
    <mergeCell ref="P9:AD9"/>
    <mergeCell ref="V12:AA12"/>
    <mergeCell ref="AB12:AB14"/>
    <mergeCell ref="AC12:AC14"/>
    <mergeCell ref="P11:AC11"/>
    <mergeCell ref="U13:U14"/>
    <mergeCell ref="T13:T14"/>
    <mergeCell ref="S13:S14"/>
    <mergeCell ref="Q13:Q14"/>
    <mergeCell ref="P13:P14"/>
    <mergeCell ref="R13:R14"/>
    <mergeCell ref="X13:X14"/>
    <mergeCell ref="V13:V14"/>
    <mergeCell ref="W13:W14"/>
    <mergeCell ref="Y13:Y14"/>
    <mergeCell ref="Z13:Z14"/>
    <mergeCell ref="AA13:AA14"/>
    <mergeCell ref="A35:J35"/>
    <mergeCell ref="A38:M38"/>
    <mergeCell ref="AC38:AD38"/>
    <mergeCell ref="A39:AC39"/>
    <mergeCell ref="A3:AD3"/>
    <mergeCell ref="I11:I14"/>
    <mergeCell ref="J11:L12"/>
    <mergeCell ref="AD11:AD14"/>
    <mergeCell ref="A34:AC34"/>
    <mergeCell ref="P12:U12"/>
    <mergeCell ref="H11:H14"/>
    <mergeCell ref="A31:G31"/>
    <mergeCell ref="A11:A14"/>
    <mergeCell ref="B11:B14"/>
    <mergeCell ref="C11:C14"/>
    <mergeCell ref="D11:D14"/>
  </mergeCells>
  <phoneticPr fontId="2"/>
  <printOptions horizontalCentered="1"/>
  <pageMargins left="0.19685039370078741" right="0.19685039370078741" top="0.78740157480314965" bottom="0.27559055118110237"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C7DFA-FA09-4D9B-9206-13C54786CFD9}">
  <dimension ref="A1:AD40"/>
  <sheetViews>
    <sheetView showGridLines="0" view="pageBreakPreview" zoomScaleNormal="100" zoomScaleSheetLayoutView="100" workbookViewId="0">
      <selection activeCell="E13" sqref="E13:E14"/>
    </sheetView>
  </sheetViews>
  <sheetFormatPr defaultColWidth="9" defaultRowHeight="11.25" x14ac:dyDescent="0.15"/>
  <cols>
    <col min="1" max="1" width="9.5" style="14" customWidth="1"/>
    <col min="2" max="2" width="29.375" style="94" customWidth="1"/>
    <col min="3" max="3" width="12.125" style="14" customWidth="1"/>
    <col min="4" max="4" width="9.75" style="14" customWidth="1"/>
    <col min="5" max="5" width="19.625" style="21" customWidth="1"/>
    <col min="6" max="6" width="52.875" style="14" customWidth="1"/>
    <col min="7" max="7" width="19.25" style="14" customWidth="1"/>
    <col min="8" max="8" width="20" style="14" customWidth="1"/>
    <col min="9" max="13" width="7.5" style="14" customWidth="1"/>
    <col min="14" max="15" width="10.625" style="14" customWidth="1"/>
    <col min="16" max="16" width="9.5" style="22" bestFit="1" customWidth="1"/>
    <col min="17" max="17" width="9.5" style="22" hidden="1" customWidth="1"/>
    <col min="18" max="18" width="9" style="22" hidden="1" customWidth="1"/>
    <col min="19" max="19" width="8.5" style="22" hidden="1" customWidth="1"/>
    <col min="20" max="22" width="10.125" style="22" customWidth="1"/>
    <col min="23" max="25" width="10.125" style="22" hidden="1" customWidth="1"/>
    <col min="26" max="27" width="10.125" style="22" customWidth="1"/>
    <col min="28" max="29" width="10.625" style="22" customWidth="1"/>
    <col min="30" max="30" width="13" style="14" customWidth="1"/>
    <col min="31" max="16384" width="9" style="14"/>
  </cols>
  <sheetData>
    <row r="1" spans="1:30" s="2" customFormat="1" ht="27" customHeight="1" x14ac:dyDescent="0.15">
      <c r="A1" s="1" t="s">
        <v>19</v>
      </c>
      <c r="B1" s="91"/>
      <c r="E1" s="3"/>
      <c r="P1" s="4"/>
      <c r="Q1" s="4"/>
      <c r="R1" s="4"/>
      <c r="S1" s="4"/>
      <c r="T1" s="4"/>
      <c r="U1" s="4"/>
      <c r="V1" s="4"/>
      <c r="W1" s="4"/>
      <c r="X1" s="4"/>
      <c r="Y1" s="4"/>
      <c r="Z1" s="4"/>
      <c r="AA1" s="4"/>
      <c r="AB1" s="101"/>
      <c r="AC1" s="102"/>
      <c r="AD1" s="103" t="s">
        <v>10</v>
      </c>
    </row>
    <row r="2" spans="1:30" s="5" customFormat="1" ht="25.5" customHeight="1" x14ac:dyDescent="0.15">
      <c r="A2" s="152" t="s">
        <v>68</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row>
    <row r="3" spans="1:30" s="5" customFormat="1" ht="25.5" customHeight="1" x14ac:dyDescent="0.15">
      <c r="A3" s="113" t="s">
        <v>20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row>
    <row r="4" spans="1:30" s="1" customFormat="1" ht="25.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30" s="8" customFormat="1" ht="25.5" customHeight="1" x14ac:dyDescent="0.15">
      <c r="A5" s="7" t="s">
        <v>11</v>
      </c>
      <c r="E5" s="9"/>
    </row>
    <row r="6" spans="1:30" s="8" customFormat="1" ht="25.5" customHeight="1" x14ac:dyDescent="0.15">
      <c r="E6" s="9"/>
      <c r="K6" s="10"/>
      <c r="M6" s="11"/>
      <c r="N6" s="11"/>
      <c r="O6" s="11"/>
      <c r="P6" s="153" t="s">
        <v>3</v>
      </c>
      <c r="Q6" s="153"/>
      <c r="R6" s="153"/>
      <c r="S6" s="153"/>
      <c r="T6" s="153"/>
      <c r="U6" s="153"/>
      <c r="V6" s="153"/>
      <c r="W6" s="153"/>
      <c r="X6" s="153"/>
      <c r="Y6" s="153"/>
      <c r="Z6" s="153"/>
      <c r="AA6" s="153"/>
      <c r="AB6" s="153"/>
      <c r="AC6" s="153"/>
      <c r="AD6" s="153"/>
    </row>
    <row r="7" spans="1:30" s="8" customFormat="1" ht="25.5" customHeight="1" x14ac:dyDescent="0.15">
      <c r="E7" s="9"/>
      <c r="K7" s="10"/>
      <c r="M7" s="11"/>
      <c r="N7" s="11"/>
      <c r="O7" s="11"/>
      <c r="P7" s="153" t="s">
        <v>4</v>
      </c>
      <c r="Q7" s="153"/>
      <c r="R7" s="153"/>
      <c r="S7" s="153"/>
      <c r="T7" s="153"/>
      <c r="U7" s="153"/>
      <c r="V7" s="153"/>
      <c r="W7" s="153"/>
      <c r="X7" s="153"/>
      <c r="Y7" s="153"/>
      <c r="Z7" s="153"/>
      <c r="AA7" s="153"/>
      <c r="AB7" s="153"/>
      <c r="AC7" s="153"/>
      <c r="AD7" s="153"/>
    </row>
    <row r="8" spans="1:30" s="8" customFormat="1" ht="25.5" customHeight="1" x14ac:dyDescent="0.15">
      <c r="E8" s="9"/>
      <c r="K8" s="10"/>
      <c r="M8" s="11"/>
      <c r="N8" s="11"/>
      <c r="O8" s="11"/>
      <c r="P8" s="153" t="s">
        <v>8</v>
      </c>
      <c r="Q8" s="153"/>
      <c r="R8" s="153"/>
      <c r="S8" s="153"/>
      <c r="T8" s="153"/>
      <c r="U8" s="153"/>
      <c r="V8" s="153"/>
      <c r="W8" s="153"/>
      <c r="X8" s="153"/>
      <c r="Y8" s="153"/>
      <c r="Z8" s="153"/>
      <c r="AA8" s="153"/>
      <c r="AB8" s="153"/>
      <c r="AC8" s="153"/>
      <c r="AD8" s="153"/>
    </row>
    <row r="9" spans="1:30" s="8" customFormat="1" ht="25.5" customHeight="1" x14ac:dyDescent="0.15">
      <c r="E9" s="9"/>
      <c r="K9" s="10"/>
      <c r="M9" s="11"/>
      <c r="N9" s="11"/>
      <c r="O9" s="11"/>
      <c r="P9" s="153" t="s">
        <v>5</v>
      </c>
      <c r="Q9" s="153"/>
      <c r="R9" s="153"/>
      <c r="S9" s="153"/>
      <c r="T9" s="153"/>
      <c r="U9" s="153"/>
      <c r="V9" s="153"/>
      <c r="W9" s="153"/>
      <c r="X9" s="153"/>
      <c r="Y9" s="153"/>
      <c r="Z9" s="153"/>
      <c r="AA9" s="153"/>
      <c r="AB9" s="153"/>
      <c r="AC9" s="153"/>
      <c r="AD9" s="153"/>
    </row>
    <row r="10" spans="1:30" s="8" customFormat="1" ht="25.5" customHeight="1" x14ac:dyDescent="0.15">
      <c r="A10" s="194">
        <v>8</v>
      </c>
      <c r="B10" s="8" t="s">
        <v>27</v>
      </c>
      <c r="E10" s="9"/>
      <c r="P10" s="12"/>
      <c r="Q10" s="12"/>
      <c r="R10" s="12"/>
      <c r="S10" s="12"/>
      <c r="T10" s="12"/>
      <c r="U10" s="12"/>
      <c r="V10" s="12"/>
      <c r="W10" s="12"/>
      <c r="X10" s="12"/>
      <c r="Y10" s="12"/>
      <c r="Z10" s="12"/>
      <c r="AA10" s="12"/>
      <c r="AB10" s="12"/>
      <c r="AC10" s="12"/>
      <c r="AD10" s="12"/>
    </row>
    <row r="11" spans="1:30" s="13" customFormat="1" ht="29.25" customHeight="1" thickBot="1" x14ac:dyDescent="0.2">
      <c r="A11" s="134" t="s">
        <v>9</v>
      </c>
      <c r="B11" s="134" t="s">
        <v>14</v>
      </c>
      <c r="C11" s="134" t="s">
        <v>22</v>
      </c>
      <c r="D11" s="134" t="s">
        <v>21</v>
      </c>
      <c r="E11" s="178" t="s">
        <v>29</v>
      </c>
      <c r="F11" s="179"/>
      <c r="G11" s="180"/>
      <c r="H11" s="128" t="s">
        <v>26</v>
      </c>
      <c r="I11" s="114" t="s">
        <v>1</v>
      </c>
      <c r="J11" s="117" t="s">
        <v>40</v>
      </c>
      <c r="K11" s="118"/>
      <c r="L11" s="119"/>
      <c r="M11" s="172" t="s">
        <v>2</v>
      </c>
      <c r="N11" s="158" t="s">
        <v>44</v>
      </c>
      <c r="O11" s="159"/>
      <c r="P11" s="125" t="s">
        <v>33</v>
      </c>
      <c r="Q11" s="126"/>
      <c r="R11" s="126"/>
      <c r="S11" s="126"/>
      <c r="T11" s="126"/>
      <c r="U11" s="126"/>
      <c r="V11" s="126"/>
      <c r="W11" s="126"/>
      <c r="X11" s="126"/>
      <c r="Y11" s="126"/>
      <c r="Z11" s="126"/>
      <c r="AA11" s="126"/>
      <c r="AB11" s="126"/>
      <c r="AC11" s="127"/>
      <c r="AD11" s="119" t="s">
        <v>15</v>
      </c>
    </row>
    <row r="12" spans="1:30" s="13" customFormat="1" ht="24" customHeight="1" x14ac:dyDescent="0.15">
      <c r="A12" s="135"/>
      <c r="B12" s="135"/>
      <c r="C12" s="135"/>
      <c r="D12" s="135"/>
      <c r="E12" s="175" t="s">
        <v>30</v>
      </c>
      <c r="F12" s="176"/>
      <c r="G12" s="177"/>
      <c r="H12" s="129"/>
      <c r="I12" s="115"/>
      <c r="J12" s="120"/>
      <c r="K12" s="121"/>
      <c r="L12" s="122"/>
      <c r="M12" s="173"/>
      <c r="N12" s="160"/>
      <c r="O12" s="161"/>
      <c r="P12" s="125" t="s">
        <v>31</v>
      </c>
      <c r="Q12" s="126"/>
      <c r="R12" s="126"/>
      <c r="S12" s="126"/>
      <c r="T12" s="126"/>
      <c r="U12" s="127"/>
      <c r="V12" s="125" t="s">
        <v>32</v>
      </c>
      <c r="W12" s="126"/>
      <c r="X12" s="126"/>
      <c r="Y12" s="126"/>
      <c r="Z12" s="126"/>
      <c r="AA12" s="127"/>
      <c r="AB12" s="137" t="s">
        <v>36</v>
      </c>
      <c r="AC12" s="139" t="s">
        <v>37</v>
      </c>
      <c r="AD12" s="123"/>
    </row>
    <row r="13" spans="1:30" s="13" customFormat="1" ht="19.5" customHeight="1" x14ac:dyDescent="0.15">
      <c r="A13" s="135"/>
      <c r="B13" s="135"/>
      <c r="C13" s="135"/>
      <c r="D13" s="135"/>
      <c r="E13" s="156" t="s">
        <v>24</v>
      </c>
      <c r="F13" s="114" t="s">
        <v>23</v>
      </c>
      <c r="G13" s="154" t="s">
        <v>41</v>
      </c>
      <c r="H13" s="129"/>
      <c r="I13" s="115"/>
      <c r="J13" s="166" t="s">
        <v>25</v>
      </c>
      <c r="K13" s="168" t="s">
        <v>12</v>
      </c>
      <c r="L13" s="170" t="s">
        <v>13</v>
      </c>
      <c r="M13" s="173"/>
      <c r="N13" s="164" t="s">
        <v>12</v>
      </c>
      <c r="O13" s="162" t="s">
        <v>13</v>
      </c>
      <c r="P13" s="148" t="s">
        <v>38</v>
      </c>
      <c r="Q13" s="146" t="s">
        <v>39</v>
      </c>
      <c r="R13" s="150" t="s">
        <v>43</v>
      </c>
      <c r="S13" s="146" t="s">
        <v>46</v>
      </c>
      <c r="T13" s="144" t="s">
        <v>34</v>
      </c>
      <c r="U13" s="142" t="s">
        <v>35</v>
      </c>
      <c r="V13" s="148" t="s">
        <v>38</v>
      </c>
      <c r="W13" s="146" t="s">
        <v>39</v>
      </c>
      <c r="X13" s="150" t="s">
        <v>43</v>
      </c>
      <c r="Y13" s="146" t="s">
        <v>46</v>
      </c>
      <c r="Z13" s="144" t="s">
        <v>34</v>
      </c>
      <c r="AA13" s="142" t="s">
        <v>35</v>
      </c>
      <c r="AB13" s="137"/>
      <c r="AC13" s="140"/>
      <c r="AD13" s="123"/>
    </row>
    <row r="14" spans="1:30" ht="34.5" customHeight="1" x14ac:dyDescent="0.15">
      <c r="A14" s="136"/>
      <c r="B14" s="136"/>
      <c r="C14" s="136"/>
      <c r="D14" s="136"/>
      <c r="E14" s="157"/>
      <c r="F14" s="116"/>
      <c r="G14" s="155"/>
      <c r="H14" s="130"/>
      <c r="I14" s="116"/>
      <c r="J14" s="167"/>
      <c r="K14" s="169"/>
      <c r="L14" s="171"/>
      <c r="M14" s="174"/>
      <c r="N14" s="165"/>
      <c r="O14" s="163"/>
      <c r="P14" s="149"/>
      <c r="Q14" s="147"/>
      <c r="R14" s="151"/>
      <c r="S14" s="147"/>
      <c r="T14" s="145"/>
      <c r="U14" s="143"/>
      <c r="V14" s="149"/>
      <c r="W14" s="147"/>
      <c r="X14" s="151"/>
      <c r="Y14" s="147"/>
      <c r="Z14" s="145"/>
      <c r="AA14" s="143"/>
      <c r="AB14" s="138"/>
      <c r="AC14" s="141"/>
      <c r="AD14" s="124"/>
    </row>
    <row r="15" spans="1:30" s="15" customFormat="1" ht="44.25" customHeight="1" x14ac:dyDescent="0.15">
      <c r="A15" s="181" t="s">
        <v>57</v>
      </c>
      <c r="B15" s="182" t="s">
        <v>50</v>
      </c>
      <c r="C15" s="183" t="s">
        <v>51</v>
      </c>
      <c r="D15" s="184">
        <v>44053</v>
      </c>
      <c r="E15" s="185" t="s">
        <v>52</v>
      </c>
      <c r="F15" s="186" t="s">
        <v>66</v>
      </c>
      <c r="G15" s="187" t="s">
        <v>64</v>
      </c>
      <c r="H15" s="188" t="s">
        <v>49</v>
      </c>
      <c r="I15" s="189">
        <v>1</v>
      </c>
      <c r="J15" s="49">
        <f t="shared" ref="J15:J30" si="0">SUM(K15:L15)</f>
        <v>2</v>
      </c>
      <c r="K15" s="190">
        <v>2</v>
      </c>
      <c r="L15" s="191"/>
      <c r="M15" s="52">
        <f>I15*J15</f>
        <v>2</v>
      </c>
      <c r="N15" s="189">
        <v>24800</v>
      </c>
      <c r="O15" s="192"/>
      <c r="P15" s="96">
        <f>IF(OR($K15="",$K15=0),"",$K15*$N15)</f>
        <v>49600</v>
      </c>
      <c r="Q15" s="97">
        <f>IF(OR($K15="",$K15=0),"",$K15*$R15)</f>
        <v>45090.9</v>
      </c>
      <c r="R15" s="97">
        <f t="shared" ref="R15:R30" si="1">IF(OR($K15="",$K15=0),"",ROUND($N15*100/110,2))</f>
        <v>22545.45</v>
      </c>
      <c r="S15" s="97">
        <f>IF(OR($K15="",$K15=0),"",IF(AND($R15&gt;=0,$R15&lt;=20000),ROUNDDOWN($R15/2,-1),10000))</f>
        <v>10000</v>
      </c>
      <c r="T15" s="98">
        <f>IF(OR($K15="",$K15=0),"",$K15*$S15)</f>
        <v>20000</v>
      </c>
      <c r="U15" s="56">
        <f>IF(OR($K15="",$K15=0),"",$P15-$T15)</f>
        <v>29600</v>
      </c>
      <c r="V15" s="96" t="str">
        <f>IF(OR($L15="",$L15=0),"",$L15*$O15)</f>
        <v/>
      </c>
      <c r="W15" s="97" t="str">
        <f>IF(OR($L15="",$L15=0),"",$L15*$X15)</f>
        <v/>
      </c>
      <c r="X15" s="97" t="str">
        <f t="shared" ref="X15:X30" si="2">IF(OR($L15="",$L15=0),"",ROUND($O15*100/110,2))</f>
        <v/>
      </c>
      <c r="Y15" s="97" t="str">
        <f>IF(OR($L15="",$L15=0),"",IF(AND($X15&gt;=0,$X15&lt;=20000),ROUNDDOWN($X15/2,-1),10000))</f>
        <v/>
      </c>
      <c r="Z15" s="98" t="str">
        <f>IF(OR($L15="",$L15=0),"",$L15*$Y15)</f>
        <v/>
      </c>
      <c r="AA15" s="56" t="str">
        <f>IF(OR($L15="",$L15=0),"",$V15-$Z15)</f>
        <v/>
      </c>
      <c r="AB15" s="57">
        <f>SUM(U15,AA15)</f>
        <v>29600</v>
      </c>
      <c r="AC15" s="58">
        <f>SUM(T15,Z15)</f>
        <v>20000</v>
      </c>
      <c r="AD15" s="193" t="s">
        <v>48</v>
      </c>
    </row>
    <row r="16" spans="1:30" s="15" customFormat="1" ht="44.25" customHeight="1" x14ac:dyDescent="0.15">
      <c r="A16" s="181" t="s">
        <v>58</v>
      </c>
      <c r="B16" s="182" t="s">
        <v>59</v>
      </c>
      <c r="C16" s="183" t="s">
        <v>55</v>
      </c>
      <c r="D16" s="184">
        <v>44059</v>
      </c>
      <c r="E16" s="185" t="s">
        <v>53</v>
      </c>
      <c r="F16" s="186" t="s">
        <v>67</v>
      </c>
      <c r="G16" s="187" t="s">
        <v>65</v>
      </c>
      <c r="H16" s="188" t="s">
        <v>62</v>
      </c>
      <c r="I16" s="189">
        <v>1</v>
      </c>
      <c r="J16" s="49">
        <f t="shared" si="0"/>
        <v>3</v>
      </c>
      <c r="K16" s="190">
        <v>2</v>
      </c>
      <c r="L16" s="191">
        <v>1</v>
      </c>
      <c r="M16" s="52">
        <f>I16*J16</f>
        <v>3</v>
      </c>
      <c r="N16" s="189">
        <v>10500</v>
      </c>
      <c r="O16" s="192">
        <v>13000</v>
      </c>
      <c r="P16" s="49">
        <f t="shared" ref="P16:P30" si="3">IF(OR($K16="",$K16=0),"",$K16*$N16)</f>
        <v>21000</v>
      </c>
      <c r="Q16" s="54">
        <f t="shared" ref="Q16:Q30" si="4">IF(OR($K16="",$K16=0),"",$K16*$R16)</f>
        <v>19090.900000000001</v>
      </c>
      <c r="R16" s="54">
        <f t="shared" si="1"/>
        <v>9545.4500000000007</v>
      </c>
      <c r="S16" s="54">
        <f t="shared" ref="S16:S30" si="5">IF(OR($K16="",$K16=0),"",IF(AND($R16&gt;=0,$R16&lt;=20000),ROUNDDOWN($R16/2,-1),10000))</f>
        <v>4770</v>
      </c>
      <c r="T16" s="55">
        <f t="shared" ref="T16:T30" si="6">IF(OR($K16="",$K16=0),"",$K16*$S16)</f>
        <v>9540</v>
      </c>
      <c r="U16" s="99">
        <f t="shared" ref="U16:U30" si="7">IF(OR($K16="",$K16=0),"",$P16-$T16)</f>
        <v>11460</v>
      </c>
      <c r="V16" s="49">
        <f t="shared" ref="V16:V30" si="8">IF(OR($L16="",$L16=0),"",$L16*$O16)</f>
        <v>13000</v>
      </c>
      <c r="W16" s="54">
        <f t="shared" ref="W16:W30" si="9">IF(OR($L16="",$L16=0),"",$L16*$X16)</f>
        <v>11818.18</v>
      </c>
      <c r="X16" s="54">
        <f t="shared" si="2"/>
        <v>11818.18</v>
      </c>
      <c r="Y16" s="54">
        <f t="shared" ref="Y16:Y30" si="10">IF(OR($L16="",$L16=0),"",IF(AND($X16&gt;=0,$X16&lt;=20000),ROUNDDOWN($X16/2,-1),10000))</f>
        <v>5900</v>
      </c>
      <c r="Z16" s="55">
        <f t="shared" ref="Z16:Z30" si="11">IF(OR($L16="",$L16=0),"",$L16*$Y16)</f>
        <v>5900</v>
      </c>
      <c r="AA16" s="84">
        <f t="shared" ref="AA16:AA30" si="12">IF(OR($L16="",$L16=0),"",$V16-$Z16)</f>
        <v>7100</v>
      </c>
      <c r="AB16" s="57">
        <f t="shared" ref="AB16:AB30" si="13">SUM(U16,AA16)</f>
        <v>18560</v>
      </c>
      <c r="AC16" s="58">
        <f>SUM(T16,Z16)</f>
        <v>15440</v>
      </c>
      <c r="AD16" s="193" t="s">
        <v>48</v>
      </c>
    </row>
    <row r="17" spans="1:30" s="2" customFormat="1" ht="44.25" customHeight="1" x14ac:dyDescent="0.15">
      <c r="A17" s="181" t="s">
        <v>60</v>
      </c>
      <c r="B17" s="182" t="s">
        <v>61</v>
      </c>
      <c r="C17" s="183" t="s">
        <v>56</v>
      </c>
      <c r="D17" s="184">
        <v>44063</v>
      </c>
      <c r="E17" s="185" t="s">
        <v>54</v>
      </c>
      <c r="F17" s="186" t="s">
        <v>67</v>
      </c>
      <c r="G17" s="187" t="s">
        <v>65</v>
      </c>
      <c r="H17" s="188" t="s">
        <v>63</v>
      </c>
      <c r="I17" s="189">
        <v>1</v>
      </c>
      <c r="J17" s="60">
        <f t="shared" si="0"/>
        <v>1</v>
      </c>
      <c r="K17" s="190">
        <v>1</v>
      </c>
      <c r="L17" s="191"/>
      <c r="M17" s="52">
        <f t="shared" ref="M17:M30" si="14">I17*J17</f>
        <v>1</v>
      </c>
      <c r="N17" s="189">
        <v>10000</v>
      </c>
      <c r="O17" s="192"/>
      <c r="P17" s="49">
        <f t="shared" si="3"/>
        <v>10000</v>
      </c>
      <c r="Q17" s="54">
        <f t="shared" si="4"/>
        <v>9090.91</v>
      </c>
      <c r="R17" s="54">
        <f t="shared" si="1"/>
        <v>9090.91</v>
      </c>
      <c r="S17" s="54">
        <f t="shared" si="5"/>
        <v>4540</v>
      </c>
      <c r="T17" s="55">
        <f t="shared" si="6"/>
        <v>4540</v>
      </c>
      <c r="U17" s="99">
        <f t="shared" si="7"/>
        <v>5460</v>
      </c>
      <c r="V17" s="49" t="str">
        <f t="shared" si="8"/>
        <v/>
      </c>
      <c r="W17" s="54" t="str">
        <f t="shared" si="9"/>
        <v/>
      </c>
      <c r="X17" s="54" t="str">
        <f t="shared" si="2"/>
        <v/>
      </c>
      <c r="Y17" s="54" t="str">
        <f t="shared" si="10"/>
        <v/>
      </c>
      <c r="Z17" s="55" t="str">
        <f t="shared" si="11"/>
        <v/>
      </c>
      <c r="AA17" s="84" t="str">
        <f t="shared" si="12"/>
        <v/>
      </c>
      <c r="AB17" s="57">
        <f t="shared" si="13"/>
        <v>5460</v>
      </c>
      <c r="AC17" s="58">
        <f t="shared" ref="AC17:AC30" si="15">SUM(T17,Z17)</f>
        <v>4540</v>
      </c>
      <c r="AD17" s="193" t="s">
        <v>48</v>
      </c>
    </row>
    <row r="18" spans="1:30" s="2" customFormat="1" ht="44.25" customHeight="1" x14ac:dyDescent="0.15">
      <c r="A18" s="37"/>
      <c r="B18" s="95"/>
      <c r="C18" s="38"/>
      <c r="D18" s="39"/>
      <c r="E18" s="40"/>
      <c r="F18" s="41"/>
      <c r="G18" s="41"/>
      <c r="H18" s="106"/>
      <c r="I18" s="59"/>
      <c r="J18" s="60">
        <f t="shared" si="0"/>
        <v>0</v>
      </c>
      <c r="K18" s="61"/>
      <c r="L18" s="62"/>
      <c r="M18" s="52">
        <f>I18*J18</f>
        <v>0</v>
      </c>
      <c r="N18" s="59"/>
      <c r="O18" s="63"/>
      <c r="P18" s="49" t="str">
        <f t="shared" si="3"/>
        <v/>
      </c>
      <c r="Q18" s="54" t="str">
        <f t="shared" si="4"/>
        <v/>
      </c>
      <c r="R18" s="54" t="str">
        <f t="shared" si="1"/>
        <v/>
      </c>
      <c r="S18" s="54" t="str">
        <f t="shared" si="5"/>
        <v/>
      </c>
      <c r="T18" s="55" t="str">
        <f t="shared" si="6"/>
        <v/>
      </c>
      <c r="U18" s="99" t="str">
        <f t="shared" si="7"/>
        <v/>
      </c>
      <c r="V18" s="49" t="str">
        <f t="shared" si="8"/>
        <v/>
      </c>
      <c r="W18" s="54" t="str">
        <f t="shared" si="9"/>
        <v/>
      </c>
      <c r="X18" s="54" t="str">
        <f t="shared" si="2"/>
        <v/>
      </c>
      <c r="Y18" s="54" t="str">
        <f t="shared" si="10"/>
        <v/>
      </c>
      <c r="Z18" s="55" t="str">
        <f t="shared" si="11"/>
        <v/>
      </c>
      <c r="AA18" s="84" t="str">
        <f t="shared" si="12"/>
        <v/>
      </c>
      <c r="AB18" s="57">
        <f t="shared" si="13"/>
        <v>0</v>
      </c>
      <c r="AC18" s="58">
        <f t="shared" si="15"/>
        <v>0</v>
      </c>
      <c r="AD18" s="80"/>
    </row>
    <row r="19" spans="1:30" s="2" customFormat="1" ht="44.25" customHeight="1" x14ac:dyDescent="0.15">
      <c r="A19" s="37"/>
      <c r="B19" s="95"/>
      <c r="C19" s="38"/>
      <c r="D19" s="39"/>
      <c r="E19" s="40"/>
      <c r="F19" s="41"/>
      <c r="G19" s="41"/>
      <c r="H19" s="106"/>
      <c r="I19" s="59"/>
      <c r="J19" s="60">
        <f t="shared" si="0"/>
        <v>0</v>
      </c>
      <c r="K19" s="61"/>
      <c r="L19" s="62"/>
      <c r="M19" s="52">
        <f t="shared" si="14"/>
        <v>0</v>
      </c>
      <c r="N19" s="59"/>
      <c r="O19" s="63"/>
      <c r="P19" s="49" t="str">
        <f t="shared" si="3"/>
        <v/>
      </c>
      <c r="Q19" s="54" t="str">
        <f t="shared" si="4"/>
        <v/>
      </c>
      <c r="R19" s="54" t="str">
        <f t="shared" si="1"/>
        <v/>
      </c>
      <c r="S19" s="54" t="str">
        <f t="shared" si="5"/>
        <v/>
      </c>
      <c r="T19" s="55" t="str">
        <f t="shared" si="6"/>
        <v/>
      </c>
      <c r="U19" s="99" t="str">
        <f t="shared" si="7"/>
        <v/>
      </c>
      <c r="V19" s="49" t="str">
        <f t="shared" si="8"/>
        <v/>
      </c>
      <c r="W19" s="54" t="str">
        <f t="shared" si="9"/>
        <v/>
      </c>
      <c r="X19" s="54" t="str">
        <f t="shared" si="2"/>
        <v/>
      </c>
      <c r="Y19" s="54" t="str">
        <f t="shared" si="10"/>
        <v/>
      </c>
      <c r="Z19" s="55" t="str">
        <f t="shared" si="11"/>
        <v/>
      </c>
      <c r="AA19" s="84" t="str">
        <f t="shared" si="12"/>
        <v/>
      </c>
      <c r="AB19" s="57">
        <f t="shared" si="13"/>
        <v>0</v>
      </c>
      <c r="AC19" s="58">
        <f t="shared" si="15"/>
        <v>0</v>
      </c>
      <c r="AD19" s="80"/>
    </row>
    <row r="20" spans="1:30" s="2" customFormat="1" ht="44.25" customHeight="1" x14ac:dyDescent="0.15">
      <c r="A20" s="37"/>
      <c r="B20" s="95"/>
      <c r="C20" s="38"/>
      <c r="D20" s="39"/>
      <c r="E20" s="40"/>
      <c r="F20" s="41"/>
      <c r="G20" s="41"/>
      <c r="H20" s="106"/>
      <c r="I20" s="59"/>
      <c r="J20" s="60">
        <f t="shared" si="0"/>
        <v>0</v>
      </c>
      <c r="K20" s="61"/>
      <c r="L20" s="62"/>
      <c r="M20" s="52">
        <f t="shared" si="14"/>
        <v>0</v>
      </c>
      <c r="N20" s="59"/>
      <c r="O20" s="63"/>
      <c r="P20" s="49" t="str">
        <f t="shared" si="3"/>
        <v/>
      </c>
      <c r="Q20" s="54" t="str">
        <f t="shared" si="4"/>
        <v/>
      </c>
      <c r="R20" s="54" t="str">
        <f t="shared" si="1"/>
        <v/>
      </c>
      <c r="S20" s="54" t="str">
        <f t="shared" si="5"/>
        <v/>
      </c>
      <c r="T20" s="55" t="str">
        <f t="shared" si="6"/>
        <v/>
      </c>
      <c r="U20" s="99" t="str">
        <f t="shared" si="7"/>
        <v/>
      </c>
      <c r="V20" s="49" t="str">
        <f t="shared" si="8"/>
        <v/>
      </c>
      <c r="W20" s="54" t="str">
        <f t="shared" si="9"/>
        <v/>
      </c>
      <c r="X20" s="54" t="str">
        <f t="shared" si="2"/>
        <v/>
      </c>
      <c r="Y20" s="54" t="str">
        <f t="shared" si="10"/>
        <v/>
      </c>
      <c r="Z20" s="55" t="str">
        <f t="shared" si="11"/>
        <v/>
      </c>
      <c r="AA20" s="84" t="str">
        <f t="shared" si="12"/>
        <v/>
      </c>
      <c r="AB20" s="57">
        <f t="shared" si="13"/>
        <v>0</v>
      </c>
      <c r="AC20" s="58">
        <f t="shared" si="15"/>
        <v>0</v>
      </c>
      <c r="AD20" s="80"/>
    </row>
    <row r="21" spans="1:30" s="2" customFormat="1" ht="44.25" customHeight="1" x14ac:dyDescent="0.15">
      <c r="A21" s="37"/>
      <c r="B21" s="95"/>
      <c r="C21" s="38"/>
      <c r="D21" s="39"/>
      <c r="E21" s="40"/>
      <c r="F21" s="41"/>
      <c r="G21" s="41"/>
      <c r="H21" s="106"/>
      <c r="I21" s="59"/>
      <c r="J21" s="60">
        <f t="shared" si="0"/>
        <v>0</v>
      </c>
      <c r="K21" s="61"/>
      <c r="L21" s="62"/>
      <c r="M21" s="52">
        <f t="shared" si="14"/>
        <v>0</v>
      </c>
      <c r="N21" s="59"/>
      <c r="O21" s="63"/>
      <c r="P21" s="49" t="str">
        <f t="shared" si="3"/>
        <v/>
      </c>
      <c r="Q21" s="54" t="str">
        <f t="shared" si="4"/>
        <v/>
      </c>
      <c r="R21" s="54" t="str">
        <f t="shared" si="1"/>
        <v/>
      </c>
      <c r="S21" s="54" t="str">
        <f t="shared" si="5"/>
        <v/>
      </c>
      <c r="T21" s="55" t="str">
        <f t="shared" si="6"/>
        <v/>
      </c>
      <c r="U21" s="99" t="str">
        <f t="shared" si="7"/>
        <v/>
      </c>
      <c r="V21" s="49" t="str">
        <f t="shared" si="8"/>
        <v/>
      </c>
      <c r="W21" s="54" t="str">
        <f t="shared" si="9"/>
        <v/>
      </c>
      <c r="X21" s="54" t="str">
        <f t="shared" si="2"/>
        <v/>
      </c>
      <c r="Y21" s="54" t="str">
        <f t="shared" si="10"/>
        <v/>
      </c>
      <c r="Z21" s="55" t="str">
        <f t="shared" si="11"/>
        <v/>
      </c>
      <c r="AA21" s="84" t="str">
        <f t="shared" si="12"/>
        <v/>
      </c>
      <c r="AB21" s="57">
        <f t="shared" si="13"/>
        <v>0</v>
      </c>
      <c r="AC21" s="58">
        <f t="shared" si="15"/>
        <v>0</v>
      </c>
      <c r="AD21" s="80"/>
    </row>
    <row r="22" spans="1:30" s="2" customFormat="1" ht="44.25" customHeight="1" x14ac:dyDescent="0.15">
      <c r="A22" s="37"/>
      <c r="B22" s="95"/>
      <c r="C22" s="38"/>
      <c r="D22" s="39"/>
      <c r="E22" s="40"/>
      <c r="F22" s="41"/>
      <c r="G22" s="41"/>
      <c r="H22" s="106"/>
      <c r="I22" s="59"/>
      <c r="J22" s="60">
        <f t="shared" si="0"/>
        <v>0</v>
      </c>
      <c r="K22" s="61"/>
      <c r="L22" s="62"/>
      <c r="M22" s="52">
        <f t="shared" si="14"/>
        <v>0</v>
      </c>
      <c r="N22" s="59"/>
      <c r="O22" s="63"/>
      <c r="P22" s="49" t="str">
        <f t="shared" si="3"/>
        <v/>
      </c>
      <c r="Q22" s="54" t="str">
        <f t="shared" si="4"/>
        <v/>
      </c>
      <c r="R22" s="54" t="str">
        <f t="shared" si="1"/>
        <v/>
      </c>
      <c r="S22" s="54" t="str">
        <f t="shared" si="5"/>
        <v/>
      </c>
      <c r="T22" s="55" t="str">
        <f t="shared" si="6"/>
        <v/>
      </c>
      <c r="U22" s="99" t="str">
        <f t="shared" si="7"/>
        <v/>
      </c>
      <c r="V22" s="49" t="str">
        <f t="shared" si="8"/>
        <v/>
      </c>
      <c r="W22" s="54" t="str">
        <f t="shared" si="9"/>
        <v/>
      </c>
      <c r="X22" s="54" t="str">
        <f t="shared" si="2"/>
        <v/>
      </c>
      <c r="Y22" s="54" t="str">
        <f t="shared" si="10"/>
        <v/>
      </c>
      <c r="Z22" s="55" t="str">
        <f t="shared" si="11"/>
        <v/>
      </c>
      <c r="AA22" s="84" t="str">
        <f t="shared" si="12"/>
        <v/>
      </c>
      <c r="AB22" s="57">
        <f t="shared" si="13"/>
        <v>0</v>
      </c>
      <c r="AC22" s="58">
        <f t="shared" si="15"/>
        <v>0</v>
      </c>
      <c r="AD22" s="80"/>
    </row>
    <row r="23" spans="1:30" s="2" customFormat="1" ht="44.25" customHeight="1" x14ac:dyDescent="0.15">
      <c r="A23" s="37"/>
      <c r="B23" s="95"/>
      <c r="C23" s="38"/>
      <c r="D23" s="39"/>
      <c r="E23" s="40"/>
      <c r="F23" s="41"/>
      <c r="G23" s="41"/>
      <c r="H23" s="106"/>
      <c r="I23" s="59"/>
      <c r="J23" s="60">
        <f t="shared" si="0"/>
        <v>0</v>
      </c>
      <c r="K23" s="61"/>
      <c r="L23" s="62"/>
      <c r="M23" s="52">
        <f t="shared" si="14"/>
        <v>0</v>
      </c>
      <c r="N23" s="59"/>
      <c r="O23" s="63"/>
      <c r="P23" s="49" t="str">
        <f t="shared" si="3"/>
        <v/>
      </c>
      <c r="Q23" s="54" t="str">
        <f t="shared" si="4"/>
        <v/>
      </c>
      <c r="R23" s="54" t="str">
        <f t="shared" si="1"/>
        <v/>
      </c>
      <c r="S23" s="54" t="str">
        <f t="shared" si="5"/>
        <v/>
      </c>
      <c r="T23" s="55" t="str">
        <f t="shared" si="6"/>
        <v/>
      </c>
      <c r="U23" s="99" t="str">
        <f t="shared" si="7"/>
        <v/>
      </c>
      <c r="V23" s="49" t="str">
        <f t="shared" si="8"/>
        <v/>
      </c>
      <c r="W23" s="54" t="str">
        <f t="shared" si="9"/>
        <v/>
      </c>
      <c r="X23" s="54" t="str">
        <f t="shared" si="2"/>
        <v/>
      </c>
      <c r="Y23" s="54" t="str">
        <f t="shared" si="10"/>
        <v/>
      </c>
      <c r="Z23" s="55" t="str">
        <f t="shared" si="11"/>
        <v/>
      </c>
      <c r="AA23" s="84" t="str">
        <f t="shared" si="12"/>
        <v/>
      </c>
      <c r="AB23" s="57">
        <f t="shared" si="13"/>
        <v>0</v>
      </c>
      <c r="AC23" s="58">
        <f t="shared" si="15"/>
        <v>0</v>
      </c>
      <c r="AD23" s="80"/>
    </row>
    <row r="24" spans="1:30" s="2" customFormat="1" ht="44.25" customHeight="1" x14ac:dyDescent="0.15">
      <c r="A24" s="37"/>
      <c r="B24" s="95"/>
      <c r="C24" s="38"/>
      <c r="D24" s="39"/>
      <c r="E24" s="40"/>
      <c r="F24" s="41"/>
      <c r="G24" s="41"/>
      <c r="H24" s="106"/>
      <c r="I24" s="59"/>
      <c r="J24" s="60">
        <f t="shared" si="0"/>
        <v>0</v>
      </c>
      <c r="K24" s="61"/>
      <c r="L24" s="62"/>
      <c r="M24" s="52">
        <f t="shared" si="14"/>
        <v>0</v>
      </c>
      <c r="N24" s="59"/>
      <c r="O24" s="63"/>
      <c r="P24" s="49" t="str">
        <f t="shared" si="3"/>
        <v/>
      </c>
      <c r="Q24" s="54" t="str">
        <f t="shared" si="4"/>
        <v/>
      </c>
      <c r="R24" s="54" t="str">
        <f t="shared" si="1"/>
        <v/>
      </c>
      <c r="S24" s="54" t="str">
        <f t="shared" si="5"/>
        <v/>
      </c>
      <c r="T24" s="55" t="str">
        <f t="shared" si="6"/>
        <v/>
      </c>
      <c r="U24" s="99" t="str">
        <f t="shared" si="7"/>
        <v/>
      </c>
      <c r="V24" s="49" t="str">
        <f t="shared" si="8"/>
        <v/>
      </c>
      <c r="W24" s="54" t="str">
        <f t="shared" si="9"/>
        <v/>
      </c>
      <c r="X24" s="54" t="str">
        <f t="shared" si="2"/>
        <v/>
      </c>
      <c r="Y24" s="54" t="str">
        <f t="shared" si="10"/>
        <v/>
      </c>
      <c r="Z24" s="55" t="str">
        <f t="shared" si="11"/>
        <v/>
      </c>
      <c r="AA24" s="84" t="str">
        <f t="shared" si="12"/>
        <v/>
      </c>
      <c r="AB24" s="57">
        <f t="shared" si="13"/>
        <v>0</v>
      </c>
      <c r="AC24" s="58">
        <f t="shared" si="15"/>
        <v>0</v>
      </c>
      <c r="AD24" s="80"/>
    </row>
    <row r="25" spans="1:30" s="2" customFormat="1" ht="44.25" customHeight="1" x14ac:dyDescent="0.15">
      <c r="A25" s="37"/>
      <c r="B25" s="95"/>
      <c r="C25" s="38"/>
      <c r="D25" s="39"/>
      <c r="E25" s="40"/>
      <c r="F25" s="41"/>
      <c r="G25" s="41"/>
      <c r="H25" s="106"/>
      <c r="I25" s="59"/>
      <c r="J25" s="60">
        <f t="shared" si="0"/>
        <v>0</v>
      </c>
      <c r="K25" s="61"/>
      <c r="L25" s="62"/>
      <c r="M25" s="52">
        <f>I25*J25</f>
        <v>0</v>
      </c>
      <c r="N25" s="59"/>
      <c r="O25" s="63"/>
      <c r="P25" s="49" t="str">
        <f t="shared" si="3"/>
        <v/>
      </c>
      <c r="Q25" s="54" t="str">
        <f t="shared" si="4"/>
        <v/>
      </c>
      <c r="R25" s="54" t="str">
        <f t="shared" si="1"/>
        <v/>
      </c>
      <c r="S25" s="54" t="str">
        <f t="shared" si="5"/>
        <v/>
      </c>
      <c r="T25" s="55" t="str">
        <f t="shared" si="6"/>
        <v/>
      </c>
      <c r="U25" s="99" t="str">
        <f t="shared" si="7"/>
        <v/>
      </c>
      <c r="V25" s="49" t="str">
        <f t="shared" si="8"/>
        <v/>
      </c>
      <c r="W25" s="54" t="str">
        <f t="shared" si="9"/>
        <v/>
      </c>
      <c r="X25" s="54" t="str">
        <f t="shared" si="2"/>
        <v/>
      </c>
      <c r="Y25" s="54" t="str">
        <f t="shared" si="10"/>
        <v/>
      </c>
      <c r="Z25" s="55" t="str">
        <f t="shared" si="11"/>
        <v/>
      </c>
      <c r="AA25" s="84" t="str">
        <f t="shared" si="12"/>
        <v/>
      </c>
      <c r="AB25" s="57">
        <f t="shared" si="13"/>
        <v>0</v>
      </c>
      <c r="AC25" s="58">
        <f t="shared" si="15"/>
        <v>0</v>
      </c>
      <c r="AD25" s="80"/>
    </row>
    <row r="26" spans="1:30" s="2" customFormat="1" ht="44.25" customHeight="1" x14ac:dyDescent="0.15">
      <c r="A26" s="37"/>
      <c r="B26" s="95"/>
      <c r="C26" s="38"/>
      <c r="D26" s="39"/>
      <c r="E26" s="40"/>
      <c r="F26" s="41"/>
      <c r="G26" s="41"/>
      <c r="H26" s="106"/>
      <c r="I26" s="59"/>
      <c r="J26" s="60">
        <f t="shared" si="0"/>
        <v>0</v>
      </c>
      <c r="K26" s="61"/>
      <c r="L26" s="62"/>
      <c r="M26" s="52">
        <f t="shared" si="14"/>
        <v>0</v>
      </c>
      <c r="N26" s="59"/>
      <c r="O26" s="63"/>
      <c r="P26" s="49" t="str">
        <f t="shared" si="3"/>
        <v/>
      </c>
      <c r="Q26" s="54" t="str">
        <f t="shared" si="4"/>
        <v/>
      </c>
      <c r="R26" s="54" t="str">
        <f t="shared" si="1"/>
        <v/>
      </c>
      <c r="S26" s="54" t="str">
        <f t="shared" si="5"/>
        <v/>
      </c>
      <c r="T26" s="55" t="str">
        <f t="shared" si="6"/>
        <v/>
      </c>
      <c r="U26" s="99" t="str">
        <f t="shared" si="7"/>
        <v/>
      </c>
      <c r="V26" s="49" t="str">
        <f t="shared" si="8"/>
        <v/>
      </c>
      <c r="W26" s="54" t="str">
        <f t="shared" si="9"/>
        <v/>
      </c>
      <c r="X26" s="54" t="str">
        <f t="shared" si="2"/>
        <v/>
      </c>
      <c r="Y26" s="54" t="str">
        <f t="shared" si="10"/>
        <v/>
      </c>
      <c r="Z26" s="55" t="str">
        <f t="shared" si="11"/>
        <v/>
      </c>
      <c r="AA26" s="84" t="str">
        <f t="shared" si="12"/>
        <v/>
      </c>
      <c r="AB26" s="57">
        <f t="shared" si="13"/>
        <v>0</v>
      </c>
      <c r="AC26" s="58">
        <f t="shared" si="15"/>
        <v>0</v>
      </c>
      <c r="AD26" s="80"/>
    </row>
    <row r="27" spans="1:30" s="2" customFormat="1" ht="44.25" customHeight="1" x14ac:dyDescent="0.15">
      <c r="A27" s="37"/>
      <c r="B27" s="95"/>
      <c r="C27" s="38"/>
      <c r="D27" s="39"/>
      <c r="E27" s="40"/>
      <c r="F27" s="41"/>
      <c r="G27" s="41"/>
      <c r="H27" s="106"/>
      <c r="I27" s="59"/>
      <c r="J27" s="60">
        <f t="shared" si="0"/>
        <v>0</v>
      </c>
      <c r="K27" s="61"/>
      <c r="L27" s="62"/>
      <c r="M27" s="52">
        <f t="shared" si="14"/>
        <v>0</v>
      </c>
      <c r="N27" s="59"/>
      <c r="O27" s="63"/>
      <c r="P27" s="49" t="str">
        <f t="shared" si="3"/>
        <v/>
      </c>
      <c r="Q27" s="54" t="str">
        <f t="shared" si="4"/>
        <v/>
      </c>
      <c r="R27" s="54" t="str">
        <f t="shared" si="1"/>
        <v/>
      </c>
      <c r="S27" s="54" t="str">
        <f t="shared" si="5"/>
        <v/>
      </c>
      <c r="T27" s="55" t="str">
        <f t="shared" si="6"/>
        <v/>
      </c>
      <c r="U27" s="99" t="str">
        <f t="shared" si="7"/>
        <v/>
      </c>
      <c r="V27" s="49" t="str">
        <f t="shared" si="8"/>
        <v/>
      </c>
      <c r="W27" s="54" t="str">
        <f t="shared" si="9"/>
        <v/>
      </c>
      <c r="X27" s="54" t="str">
        <f t="shared" si="2"/>
        <v/>
      </c>
      <c r="Y27" s="54" t="str">
        <f t="shared" si="10"/>
        <v/>
      </c>
      <c r="Z27" s="55" t="str">
        <f t="shared" si="11"/>
        <v/>
      </c>
      <c r="AA27" s="84" t="str">
        <f t="shared" si="12"/>
        <v/>
      </c>
      <c r="AB27" s="57">
        <f t="shared" si="13"/>
        <v>0</v>
      </c>
      <c r="AC27" s="58">
        <f t="shared" si="15"/>
        <v>0</v>
      </c>
      <c r="AD27" s="80"/>
    </row>
    <row r="28" spans="1:30" s="2" customFormat="1" ht="44.25" customHeight="1" x14ac:dyDescent="0.15">
      <c r="A28" s="37"/>
      <c r="B28" s="95"/>
      <c r="C28" s="38"/>
      <c r="D28" s="39"/>
      <c r="E28" s="40"/>
      <c r="F28" s="41"/>
      <c r="G28" s="41"/>
      <c r="H28" s="106"/>
      <c r="I28" s="59"/>
      <c r="J28" s="60">
        <f t="shared" si="0"/>
        <v>0</v>
      </c>
      <c r="K28" s="61"/>
      <c r="L28" s="62"/>
      <c r="M28" s="52">
        <f t="shared" si="14"/>
        <v>0</v>
      </c>
      <c r="N28" s="59"/>
      <c r="O28" s="63"/>
      <c r="P28" s="49" t="str">
        <f t="shared" si="3"/>
        <v/>
      </c>
      <c r="Q28" s="54" t="str">
        <f t="shared" si="4"/>
        <v/>
      </c>
      <c r="R28" s="54" t="str">
        <f t="shared" si="1"/>
        <v/>
      </c>
      <c r="S28" s="54" t="str">
        <f t="shared" si="5"/>
        <v/>
      </c>
      <c r="T28" s="55" t="str">
        <f t="shared" si="6"/>
        <v/>
      </c>
      <c r="U28" s="99" t="str">
        <f t="shared" si="7"/>
        <v/>
      </c>
      <c r="V28" s="49" t="str">
        <f t="shared" si="8"/>
        <v/>
      </c>
      <c r="W28" s="54" t="str">
        <f t="shared" si="9"/>
        <v/>
      </c>
      <c r="X28" s="54" t="str">
        <f t="shared" si="2"/>
        <v/>
      </c>
      <c r="Y28" s="54" t="str">
        <f t="shared" si="10"/>
        <v/>
      </c>
      <c r="Z28" s="55" t="str">
        <f t="shared" si="11"/>
        <v/>
      </c>
      <c r="AA28" s="84" t="str">
        <f t="shared" si="12"/>
        <v/>
      </c>
      <c r="AB28" s="57">
        <f t="shared" si="13"/>
        <v>0</v>
      </c>
      <c r="AC28" s="58">
        <f t="shared" si="15"/>
        <v>0</v>
      </c>
      <c r="AD28" s="80"/>
    </row>
    <row r="29" spans="1:30" s="2" customFormat="1" ht="44.25" customHeight="1" x14ac:dyDescent="0.15">
      <c r="A29" s="37"/>
      <c r="B29" s="95"/>
      <c r="C29" s="38"/>
      <c r="D29" s="39"/>
      <c r="E29" s="40"/>
      <c r="F29" s="41"/>
      <c r="G29" s="41"/>
      <c r="H29" s="106"/>
      <c r="I29" s="59"/>
      <c r="J29" s="60">
        <f t="shared" si="0"/>
        <v>0</v>
      </c>
      <c r="K29" s="61"/>
      <c r="L29" s="62"/>
      <c r="M29" s="52">
        <f t="shared" si="14"/>
        <v>0</v>
      </c>
      <c r="N29" s="59"/>
      <c r="O29" s="63"/>
      <c r="P29" s="49" t="str">
        <f t="shared" si="3"/>
        <v/>
      </c>
      <c r="Q29" s="54" t="str">
        <f t="shared" si="4"/>
        <v/>
      </c>
      <c r="R29" s="54" t="str">
        <f t="shared" si="1"/>
        <v/>
      </c>
      <c r="S29" s="54" t="str">
        <f t="shared" si="5"/>
        <v/>
      </c>
      <c r="T29" s="55" t="str">
        <f t="shared" si="6"/>
        <v/>
      </c>
      <c r="U29" s="99" t="str">
        <f t="shared" si="7"/>
        <v/>
      </c>
      <c r="V29" s="49" t="str">
        <f t="shared" si="8"/>
        <v/>
      </c>
      <c r="W29" s="54" t="str">
        <f t="shared" si="9"/>
        <v/>
      </c>
      <c r="X29" s="54" t="str">
        <f t="shared" si="2"/>
        <v/>
      </c>
      <c r="Y29" s="54" t="str">
        <f t="shared" si="10"/>
        <v/>
      </c>
      <c r="Z29" s="55" t="str">
        <f t="shared" si="11"/>
        <v/>
      </c>
      <c r="AA29" s="84" t="str">
        <f t="shared" si="12"/>
        <v/>
      </c>
      <c r="AB29" s="57">
        <f t="shared" si="13"/>
        <v>0</v>
      </c>
      <c r="AC29" s="58">
        <f t="shared" si="15"/>
        <v>0</v>
      </c>
      <c r="AD29" s="80"/>
    </row>
    <row r="30" spans="1:30" s="2" customFormat="1" ht="44.25" customHeight="1" thickBot="1" x14ac:dyDescent="0.2">
      <c r="A30" s="43"/>
      <c r="B30" s="95"/>
      <c r="C30" s="44"/>
      <c r="D30" s="45"/>
      <c r="E30" s="46"/>
      <c r="F30" s="47"/>
      <c r="G30" s="47"/>
      <c r="H30" s="107"/>
      <c r="I30" s="64"/>
      <c r="J30" s="65">
        <f t="shared" si="0"/>
        <v>0</v>
      </c>
      <c r="K30" s="66"/>
      <c r="L30" s="67"/>
      <c r="M30" s="52">
        <f t="shared" si="14"/>
        <v>0</v>
      </c>
      <c r="N30" s="68"/>
      <c r="O30" s="69"/>
      <c r="P30" s="85" t="str">
        <f t="shared" si="3"/>
        <v/>
      </c>
      <c r="Q30" s="86" t="str">
        <f t="shared" si="4"/>
        <v/>
      </c>
      <c r="R30" s="86" t="str">
        <f t="shared" si="1"/>
        <v/>
      </c>
      <c r="S30" s="86" t="str">
        <f t="shared" si="5"/>
        <v/>
      </c>
      <c r="T30" s="87" t="str">
        <f t="shared" si="6"/>
        <v/>
      </c>
      <c r="U30" s="100" t="str">
        <f t="shared" si="7"/>
        <v/>
      </c>
      <c r="V30" s="85" t="str">
        <f t="shared" si="8"/>
        <v/>
      </c>
      <c r="W30" s="86" t="str">
        <f t="shared" si="9"/>
        <v/>
      </c>
      <c r="X30" s="86" t="str">
        <f t="shared" si="2"/>
        <v/>
      </c>
      <c r="Y30" s="86" t="str">
        <f t="shared" si="10"/>
        <v/>
      </c>
      <c r="Z30" s="87" t="str">
        <f t="shared" si="11"/>
        <v/>
      </c>
      <c r="AA30" s="88" t="str">
        <f t="shared" si="12"/>
        <v/>
      </c>
      <c r="AB30" s="57">
        <f t="shared" si="13"/>
        <v>0</v>
      </c>
      <c r="AC30" s="58">
        <f t="shared" si="15"/>
        <v>0</v>
      </c>
      <c r="AD30" s="81"/>
    </row>
    <row r="31" spans="1:30" s="2" customFormat="1" ht="44.25" customHeight="1" thickTop="1" thickBot="1" x14ac:dyDescent="0.2">
      <c r="A31" s="131" t="s">
        <v>0</v>
      </c>
      <c r="B31" s="132"/>
      <c r="C31" s="132"/>
      <c r="D31" s="132"/>
      <c r="E31" s="132"/>
      <c r="F31" s="132"/>
      <c r="G31" s="133"/>
      <c r="H31" s="110"/>
      <c r="I31" s="70">
        <f>SUM(I15:I30)</f>
        <v>3</v>
      </c>
      <c r="J31" s="70">
        <f>SUM(J15:J30)</f>
        <v>6</v>
      </c>
      <c r="K31" s="71">
        <f>SUM(K15:K30)</f>
        <v>5</v>
      </c>
      <c r="L31" s="72">
        <f>SUM(L15:L30)</f>
        <v>1</v>
      </c>
      <c r="M31" s="73">
        <f>SUM(M15:M30)</f>
        <v>6</v>
      </c>
      <c r="N31" s="74"/>
      <c r="O31" s="75"/>
      <c r="P31" s="70">
        <f t="shared" ref="P31:Y31" si="16">SUM(P15:P30)</f>
        <v>80600</v>
      </c>
      <c r="Q31" s="71">
        <f t="shared" si="16"/>
        <v>73272.710000000006</v>
      </c>
      <c r="R31" s="71">
        <f t="shared" si="16"/>
        <v>41181.81</v>
      </c>
      <c r="S31" s="71">
        <f t="shared" si="16"/>
        <v>19310</v>
      </c>
      <c r="T31" s="76">
        <f t="shared" si="16"/>
        <v>34080</v>
      </c>
      <c r="U31" s="76">
        <f t="shared" si="16"/>
        <v>46520</v>
      </c>
      <c r="V31" s="70">
        <f t="shared" si="16"/>
        <v>13000</v>
      </c>
      <c r="W31" s="71">
        <f t="shared" si="16"/>
        <v>11818.18</v>
      </c>
      <c r="X31" s="71">
        <f t="shared" si="16"/>
        <v>11818.18</v>
      </c>
      <c r="Y31" s="71">
        <f t="shared" si="16"/>
        <v>5900</v>
      </c>
      <c r="Z31" s="72">
        <f>SUM(Z15:Z30)</f>
        <v>5900</v>
      </c>
      <c r="AA31" s="77">
        <f>SUM(AA15:AA30)</f>
        <v>7100</v>
      </c>
      <c r="AB31" s="77">
        <f>SUM(AB15:AB30)</f>
        <v>53620</v>
      </c>
      <c r="AC31" s="78">
        <f>SUM(AC15:AC30)</f>
        <v>39980</v>
      </c>
      <c r="AD31" s="31"/>
    </row>
    <row r="32" spans="1:30" s="16" customFormat="1" ht="7.5" customHeight="1" x14ac:dyDescent="0.15">
      <c r="B32" s="92"/>
      <c r="E32" s="17"/>
      <c r="P32" s="18"/>
      <c r="Q32" s="18"/>
      <c r="R32" s="18"/>
      <c r="S32" s="18"/>
      <c r="T32" s="18"/>
      <c r="U32" s="18"/>
      <c r="V32" s="18"/>
      <c r="W32" s="18"/>
      <c r="X32" s="18"/>
      <c r="Y32" s="18"/>
      <c r="Z32" s="18"/>
      <c r="AA32" s="18"/>
      <c r="AB32" s="18"/>
      <c r="AC32" s="18"/>
    </row>
    <row r="33" spans="1:30" s="19" customFormat="1" ht="20.100000000000001" customHeight="1" x14ac:dyDescent="0.15">
      <c r="A33" s="19" t="s">
        <v>7</v>
      </c>
      <c r="B33" s="93"/>
      <c r="E33" s="23"/>
      <c r="P33" s="24"/>
      <c r="Q33" s="24"/>
      <c r="R33" s="24"/>
      <c r="S33" s="24"/>
      <c r="T33" s="24"/>
      <c r="U33" s="24"/>
      <c r="V33" s="24"/>
      <c r="W33" s="24"/>
      <c r="X33" s="24"/>
      <c r="Y33" s="24"/>
      <c r="Z33" s="24"/>
      <c r="AA33" s="24"/>
      <c r="AB33" s="24"/>
      <c r="AC33" s="24"/>
    </row>
    <row r="34" spans="1:30" s="19" customFormat="1" ht="20.100000000000001" customHeight="1" x14ac:dyDescent="0.15">
      <c r="A34" s="111" t="s">
        <v>16</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row>
    <row r="35" spans="1:30" s="19" customFormat="1" ht="20.100000000000001" customHeight="1" x14ac:dyDescent="0.15">
      <c r="A35" s="111" t="s">
        <v>17</v>
      </c>
      <c r="B35" s="111"/>
      <c r="C35" s="111"/>
      <c r="D35" s="111"/>
      <c r="E35" s="111"/>
      <c r="F35" s="111"/>
      <c r="G35" s="111"/>
      <c r="H35" s="111"/>
      <c r="I35" s="111"/>
      <c r="J35" s="111"/>
      <c r="K35" s="108"/>
      <c r="L35" s="108"/>
      <c r="M35" s="108"/>
      <c r="N35" s="108"/>
      <c r="O35" s="108"/>
      <c r="P35" s="108"/>
      <c r="Q35" s="108"/>
      <c r="R35" s="108"/>
      <c r="S35" s="108"/>
      <c r="T35" s="108"/>
      <c r="U35" s="108"/>
      <c r="V35" s="108"/>
      <c r="W35" s="108"/>
      <c r="X35" s="108"/>
      <c r="Y35" s="108"/>
      <c r="Z35" s="108"/>
      <c r="AA35" s="108"/>
      <c r="AB35" s="108"/>
      <c r="AC35" s="108"/>
    </row>
    <row r="36" spans="1:30" s="19" customFormat="1" ht="20.100000000000001" customHeight="1" x14ac:dyDescent="0.15">
      <c r="A36" s="108" t="s">
        <v>45</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row>
    <row r="37" spans="1:30" s="19" customFormat="1" ht="20.100000000000001" customHeight="1" x14ac:dyDescent="0.15">
      <c r="A37" s="108" t="s">
        <v>47</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row>
    <row r="38" spans="1:30" s="20" customFormat="1" ht="20.100000000000001" customHeight="1" x14ac:dyDescent="0.15">
      <c r="A38" s="112" t="s">
        <v>18</v>
      </c>
      <c r="B38" s="112"/>
      <c r="C38" s="112"/>
      <c r="D38" s="112"/>
      <c r="E38" s="112"/>
      <c r="F38" s="112"/>
      <c r="G38" s="112"/>
      <c r="H38" s="112"/>
      <c r="I38" s="112"/>
      <c r="J38" s="112"/>
      <c r="K38" s="112"/>
      <c r="L38" s="112"/>
      <c r="M38" s="112"/>
      <c r="N38" s="109"/>
      <c r="O38" s="109"/>
      <c r="P38" s="109"/>
      <c r="Q38" s="109"/>
      <c r="R38" s="109"/>
      <c r="S38" s="109"/>
      <c r="T38" s="109"/>
      <c r="U38" s="109"/>
      <c r="V38" s="109"/>
      <c r="W38" s="109"/>
      <c r="X38" s="109"/>
      <c r="Y38" s="109"/>
      <c r="Z38" s="109"/>
      <c r="AA38" s="109"/>
      <c r="AB38" s="109"/>
      <c r="AC38" s="112"/>
      <c r="AD38" s="112"/>
    </row>
    <row r="39" spans="1:30" s="19" customFormat="1" ht="20.100000000000001" customHeight="1" x14ac:dyDescent="0.15">
      <c r="A39" s="111" t="s">
        <v>6</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row>
    <row r="40" spans="1:30" s="16" customFormat="1" ht="14.25" x14ac:dyDescent="0.15">
      <c r="B40" s="92"/>
      <c r="E40" s="17"/>
      <c r="P40" s="18"/>
      <c r="Q40" s="18"/>
      <c r="R40" s="18"/>
      <c r="S40" s="18"/>
      <c r="T40" s="18"/>
      <c r="U40" s="18"/>
      <c r="V40" s="18"/>
      <c r="W40" s="18"/>
      <c r="X40" s="18"/>
      <c r="Y40" s="18"/>
      <c r="Z40" s="18"/>
      <c r="AA40" s="18"/>
      <c r="AB40" s="18"/>
      <c r="AC40" s="18"/>
    </row>
  </sheetData>
  <mergeCells count="49">
    <mergeCell ref="A34:AC34"/>
    <mergeCell ref="A35:J35"/>
    <mergeCell ref="A38:M38"/>
    <mergeCell ref="AC38:AD38"/>
    <mergeCell ref="A39:AC39"/>
    <mergeCell ref="W13:W14"/>
    <mergeCell ref="X13:X14"/>
    <mergeCell ref="Y13:Y14"/>
    <mergeCell ref="Z13:Z14"/>
    <mergeCell ref="AA13:AA14"/>
    <mergeCell ref="A31:G31"/>
    <mergeCell ref="Q13:Q14"/>
    <mergeCell ref="R13:R14"/>
    <mergeCell ref="S13:S14"/>
    <mergeCell ref="T13:T14"/>
    <mergeCell ref="U13:U14"/>
    <mergeCell ref="V13:V14"/>
    <mergeCell ref="J13:J14"/>
    <mergeCell ref="K13:K14"/>
    <mergeCell ref="L13:L14"/>
    <mergeCell ref="N13:N14"/>
    <mergeCell ref="O13:O14"/>
    <mergeCell ref="P13:P14"/>
    <mergeCell ref="I11:I14"/>
    <mergeCell ref="J11:L12"/>
    <mergeCell ref="M11:M14"/>
    <mergeCell ref="N11:O12"/>
    <mergeCell ref="P11:AC11"/>
    <mergeCell ref="AD11:AD14"/>
    <mergeCell ref="P12:U12"/>
    <mergeCell ref="V12:AA12"/>
    <mergeCell ref="AB12:AB14"/>
    <mergeCell ref="AC12:AC14"/>
    <mergeCell ref="A11:A14"/>
    <mergeCell ref="B11:B14"/>
    <mergeCell ref="C11:C14"/>
    <mergeCell ref="D11:D14"/>
    <mergeCell ref="E11:G11"/>
    <mergeCell ref="H11:H14"/>
    <mergeCell ref="E12:G12"/>
    <mergeCell ref="E13:E14"/>
    <mergeCell ref="F13:F14"/>
    <mergeCell ref="G13:G14"/>
    <mergeCell ref="A2:AD2"/>
    <mergeCell ref="A3:AD3"/>
    <mergeCell ref="P6:AD6"/>
    <mergeCell ref="P7:AD7"/>
    <mergeCell ref="P8:AD8"/>
    <mergeCell ref="P9:AD9"/>
  </mergeCells>
  <phoneticPr fontId="2"/>
  <printOptions horizontalCentered="1"/>
  <pageMargins left="0.19685039370078741" right="0.19685039370078741" top="0.78740157480314965" bottom="0.27559055118110237"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実績報告書+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okuno-yuichiro</dc:creator>
  <cp:lastModifiedBy>Kankou-07-PC</cp:lastModifiedBy>
  <cp:lastPrinted>2020-07-14T00:11:22Z</cp:lastPrinted>
  <dcterms:created xsi:type="dcterms:W3CDTF">2020-06-09T01:47:40Z</dcterms:created>
  <dcterms:modified xsi:type="dcterms:W3CDTF">2020-07-21T07:16:44Z</dcterms:modified>
</cp:coreProperties>
</file>